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99D75A46-D324-4D0A-8C90-1DA9155FB89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5" l="1"/>
  <c r="C34" i="25"/>
  <c r="D34" i="25"/>
  <c r="F34" i="25"/>
  <c r="E13" i="25" l="1"/>
  <c r="H13" i="25"/>
  <c r="H29" i="25" l="1"/>
  <c r="H9" i="25"/>
  <c r="H24" i="25"/>
  <c r="H19" i="25"/>
  <c r="H20" i="25"/>
  <c r="H25" i="25"/>
  <c r="H11" i="25"/>
  <c r="H10" i="25"/>
  <c r="H32" i="25"/>
  <c r="H23" i="25"/>
  <c r="H27" i="25"/>
  <c r="H26" i="25"/>
  <c r="H31" i="25"/>
  <c r="H33" i="25"/>
  <c r="H14" i="25"/>
  <c r="H30" i="25"/>
  <c r="H28" i="25"/>
  <c r="H22" i="25"/>
  <c r="H12" i="25"/>
  <c r="H18" i="25"/>
  <c r="H15" i="25"/>
  <c r="H17" i="25"/>
  <c r="H16" i="25"/>
  <c r="H21" i="25"/>
  <c r="E21" i="25"/>
  <c r="E15" i="25" l="1"/>
  <c r="E18" i="25"/>
  <c r="E12" i="25"/>
  <c r="E22" i="25"/>
  <c r="E28" i="25"/>
  <c r="E30" i="25"/>
  <c r="E14" i="25"/>
  <c r="E33" i="25"/>
  <c r="E31" i="25"/>
  <c r="E26" i="25"/>
  <c r="E27" i="25"/>
  <c r="E23" i="25"/>
  <c r="E32" i="25"/>
  <c r="E10" i="25"/>
  <c r="E11" i="25"/>
  <c r="E25" i="25"/>
  <c r="E20" i="25"/>
  <c r="E19" i="25"/>
  <c r="E24" i="25"/>
  <c r="E9" i="25"/>
  <c r="E29" i="25"/>
  <c r="E17" i="25"/>
  <c r="E16" i="25"/>
</calcChain>
</file>

<file path=xl/sharedStrings.xml><?xml version="1.0" encoding="utf-8"?>
<sst xmlns="http://schemas.openxmlformats.org/spreadsheetml/2006/main" count="67" uniqueCount="64">
  <si>
    <t>Vrijednost isplaćenih šteta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</si>
  <si>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</si>
  <si>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</si>
  <si>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</si>
  <si>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</si>
  <si>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</si>
  <si>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</si>
  <si>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</si>
  <si>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</si>
  <si>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</si>
  <si>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</si>
  <si>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</si>
  <si>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</si>
  <si>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</si>
  <si>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</si>
  <si>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</si>
  <si>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</si>
  <si>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</si>
  <si>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</si>
  <si>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</si>
  <si>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</si>
  <si>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</si>
  <si>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</si>
  <si>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</si>
  <si>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</si>
  <si>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</si>
  <si>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</si>
  <si>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</si>
  <si>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</si>
  <si>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</si>
  <si>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</si>
  <si>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</si>
  <si>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</si>
  <si>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</si>
  <si>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</si>
  <si>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</si>
  <si>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</si>
  <si>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</si>
  <si>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</si>
  <si>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</si>
  <si>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</si>
  <si>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</si>
  <si>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Wiener osiguranje a.d.</t>
  </si>
  <si>
    <t>R/b</t>
  </si>
  <si>
    <t>Isplaćene štete/
Premija</t>
  </si>
  <si>
    <t>Ukupno:</t>
  </si>
  <si>
    <t>Euros osiguranje a.d.</t>
  </si>
  <si>
    <t>SAS - Super P osiguranje a.d.</t>
  </si>
  <si>
    <t>STATISTIKA TRŽIŠTA OSIGURANJA U BOSNI I HERCEGOVINI</t>
  </si>
  <si>
    <t>Adriatic osiguranje d.d.</t>
  </si>
  <si>
    <t>Premium osiguranje a.d.</t>
  </si>
  <si>
    <t>Vienna osiguranje d.d.</t>
  </si>
  <si>
    <t>Grawe osiguranje a.d.</t>
  </si>
  <si>
    <t>Odnos isplaćenih šteta i ukupne premije po društvima za osiguranje u Bosni i Hercegovini u 2022. i 2023. godini</t>
  </si>
  <si>
    <t>I-XII-2022*</t>
  </si>
  <si>
    <t>I-XII-2023**</t>
  </si>
  <si>
    <t>Central osiguranje d.d.***</t>
  </si>
  <si>
    <t>***Proces integracije Central osiguranja d.d. društvu ASA osiguranje d.d je započet u 2022. godini.</t>
  </si>
  <si>
    <t>****ASA osiguranje d.d. je od 01.01.2023. godine počelo poslovati pod nazivom ASA Central osiguranje d.d.</t>
  </si>
  <si>
    <t>10.</t>
  </si>
  <si>
    <t>25.</t>
  </si>
  <si>
    <t>*Podaci se odnose na period od 01.01.2022. do 31.12.2022. godine.</t>
  </si>
  <si>
    <t>**Podaci se odnose na period od 01.01.2023. do 31.12..2023. godine.</t>
  </si>
  <si>
    <t>ASA Central osiguranje d.d.****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</si>
</sst>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165" fontId="3" fillId="0" borderId="12" xfId="10" applyNumberFormat="1" applyFont="1" applyBorder="1" applyAlignment="1">
      <alignment horizontal="left" vertical="center"/>
    </xf>
    <xf numFmtId="0" fontId="3" fillId="0" borderId="0" xfId="11" applyFont="1"/>
    <xf numFmtId="4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3" fillId="0" borderId="13" xfId="10" applyNumberFormat="1" applyFont="1" applyBorder="1" applyAlignment="1">
      <alignment horizontal="center" vertical="center"/>
    </xf>
    <xf numFmtId="165" fontId="3" fillId="0" borderId="13" xfId="1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horizontal="right" vertical="center"/>
    </xf>
    <xf numFmtId="4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/>
    <xf numFmtId="4" fontId="3" fillId="2" borderId="11" xfId="0" applyNumberFormat="1" applyFont="1" applyFill="1" applyBorder="1"/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2">
    <cellStyle name="Normal 2" xfId="9" xr:uid="{00000000-0005-0000-0000-000002000000}"/>
    <cellStyle name="Normal 6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80" zoomScalePageLayoutView="8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26" t="s">
        <v>48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1"/>
      <c r="N4" s="11"/>
      <c r="O4" s="11"/>
    </row>
    <row r="5" spans="1:15" ht="23.2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6.5" customHeight="1" thickBot="1" x14ac:dyDescent="0.35">
      <c r="A6" s="9" t="s">
        <v>53</v>
      </c>
    </row>
    <row r="7" spans="1:15" x14ac:dyDescent="0.25">
      <c r="A7" s="24" t="s">
        <v>43</v>
      </c>
      <c r="B7" s="22" t="s">
        <v>8</v>
      </c>
      <c r="C7" s="27" t="s">
        <v>54</v>
      </c>
      <c r="D7" s="27"/>
      <c r="E7" s="27"/>
      <c r="F7" s="27" t="s">
        <v>55</v>
      </c>
      <c r="G7" s="27"/>
      <c r="H7" s="28"/>
    </row>
    <row r="8" spans="1:15" ht="34.5" customHeight="1" thickBot="1" x14ac:dyDescent="0.3">
      <c r="A8" s="25"/>
      <c r="B8" s="23"/>
      <c r="C8" s="1" t="s">
        <v>0</v>
      </c>
      <c r="D8" s="1" t="s">
        <v>18</v>
      </c>
      <c r="E8" s="1" t="s">
        <v>44</v>
      </c>
      <c r="F8" s="1" t="s">
        <v>0</v>
      </c>
      <c r="G8" s="1" t="s">
        <v>18</v>
      </c>
      <c r="H8" s="2" t="s">
        <v>44</v>
      </c>
    </row>
    <row r="9" spans="1:15" x14ac:dyDescent="0.25">
      <c r="A9" s="15" t="s">
        <v>19</v>
      </c>
      <c r="B9" s="5" t="s">
        <v>56</v>
      </c>
      <c r="C9" s="14">
        <v>22587460</v>
      </c>
      <c r="D9" s="13">
        <v>47903518</v>
      </c>
      <c r="E9" s="7">
        <f t="shared" ref="E9:E14" si="0">C9/D9*100</f>
        <v>47.151985789436175</v>
      </c>
      <c r="F9" s="14">
        <v>1682342</v>
      </c>
      <c r="G9" s="13">
        <v>1994048</v>
      </c>
      <c r="H9" s="7">
        <f t="shared" ref="H9:H14" si="1">F9/G9*100</f>
        <v>84.368179702795516</v>
      </c>
    </row>
    <row r="10" spans="1:15" x14ac:dyDescent="0.25">
      <c r="A10" s="15" t="s">
        <v>20</v>
      </c>
      <c r="B10" s="5" t="s">
        <v>4</v>
      </c>
      <c r="C10" s="14">
        <v>32482414</v>
      </c>
      <c r="D10" s="13">
        <v>57789147</v>
      </c>
      <c r="E10" s="7">
        <f t="shared" si="0"/>
        <v>56.208502264274642</v>
      </c>
      <c r="F10" s="14">
        <v>34546871</v>
      </c>
      <c r="G10" s="13">
        <v>58898584</v>
      </c>
      <c r="H10" s="7">
        <f t="shared" si="1"/>
        <v>58.654841345591599</v>
      </c>
    </row>
    <row r="11" spans="1:15" x14ac:dyDescent="0.25">
      <c r="A11" s="15" t="s">
        <v>21</v>
      </c>
      <c r="B11" s="5" t="s">
        <v>52</v>
      </c>
      <c r="C11" s="14">
        <v>17595697.059999999</v>
      </c>
      <c r="D11" s="13">
        <v>36099623.299800001</v>
      </c>
      <c r="E11" s="7">
        <f t="shared" si="0"/>
        <v>48.742051721347138</v>
      </c>
      <c r="F11" s="14">
        <v>21706436</v>
      </c>
      <c r="G11" s="13">
        <v>38997615</v>
      </c>
      <c r="H11" s="7">
        <f t="shared" si="1"/>
        <v>55.660932085205729</v>
      </c>
    </row>
    <row r="12" spans="1:15" x14ac:dyDescent="0.25">
      <c r="A12" s="15" t="s">
        <v>22</v>
      </c>
      <c r="B12" s="5" t="s">
        <v>7</v>
      </c>
      <c r="C12" s="14">
        <v>39531621</v>
      </c>
      <c r="D12" s="13">
        <v>74356208</v>
      </c>
      <c r="E12" s="7">
        <f t="shared" si="0"/>
        <v>53.165192340093512</v>
      </c>
      <c r="F12" s="14">
        <v>21315182</v>
      </c>
      <c r="G12" s="13">
        <v>79291068</v>
      </c>
      <c r="H12" s="7">
        <f t="shared" si="1"/>
        <v>26.882198131068179</v>
      </c>
    </row>
    <row r="13" spans="1:15" x14ac:dyDescent="0.25">
      <c r="A13" s="15" t="s">
        <v>23</v>
      </c>
      <c r="B13" s="5" t="s">
        <v>2</v>
      </c>
      <c r="C13" s="14">
        <v>23682710</v>
      </c>
      <c r="D13" s="13">
        <v>39503432</v>
      </c>
      <c r="E13" s="7">
        <f t="shared" si="0"/>
        <v>59.951018939316455</v>
      </c>
      <c r="F13" s="13">
        <v>23800564</v>
      </c>
      <c r="G13" s="13">
        <v>44650502</v>
      </c>
      <c r="H13" s="7">
        <f t="shared" si="1"/>
        <v>53.304135304010693</v>
      </c>
    </row>
    <row r="14" spans="1:15" x14ac:dyDescent="0.25">
      <c r="A14" s="15" t="s">
        <v>24</v>
      </c>
      <c r="B14" s="5" t="s">
        <v>5</v>
      </c>
      <c r="C14" s="14">
        <v>33183440</v>
      </c>
      <c r="D14" s="13">
        <v>66544309</v>
      </c>
      <c r="E14" s="7">
        <f t="shared" si="0"/>
        <v>49.866683565682528</v>
      </c>
      <c r="F14" s="14">
        <v>34937138</v>
      </c>
      <c r="G14" s="13">
        <v>68239037</v>
      </c>
      <c r="H14" s="7">
        <f t="shared" si="1"/>
        <v>51.198169751428345</v>
      </c>
    </row>
    <row r="15" spans="1:15" x14ac:dyDescent="0.25">
      <c r="A15" s="15" t="s">
        <v>25</v>
      </c>
      <c r="B15" s="5" t="s">
        <v>42</v>
      </c>
      <c r="C15" s="14">
        <v>19150729.760000002</v>
      </c>
      <c r="D15" s="13">
        <v>37874910.189999998</v>
      </c>
      <c r="E15" s="7">
        <f t="shared" ref="E15" si="2">C15/D15*100</f>
        <v>50.563102760983746</v>
      </c>
      <c r="F15" s="14">
        <v>20302939</v>
      </c>
      <c r="G15" s="13">
        <v>40017447</v>
      </c>
      <c r="H15" s="7">
        <f t="shared" ref="H15" si="3">F15/G15*100</f>
        <v>50.735218066259947</v>
      </c>
    </row>
    <row r="16" spans="1:15" x14ac:dyDescent="0.25">
      <c r="A16" s="15" t="s">
        <v>26</v>
      </c>
      <c r="B16" s="5" t="s">
        <v>63</v>
      </c>
      <c r="C16" s="14">
        <v>25682777</v>
      </c>
      <c r="D16" s="13">
        <v>50903123</v>
      </c>
      <c r="E16" s="7">
        <f>C16/D16*100</f>
        <v>50.454226551089995</v>
      </c>
      <c r="F16" s="14">
        <v>51196007</v>
      </c>
      <c r="G16" s="13">
        <v>108901959</v>
      </c>
      <c r="H16" s="7">
        <f>F16/G16*100</f>
        <v>47.01109830356679</v>
      </c>
    </row>
    <row r="17" spans="1:11" x14ac:dyDescent="0.25">
      <c r="A17" s="15" t="s">
        <v>27</v>
      </c>
      <c r="B17" s="5" t="s">
        <v>10</v>
      </c>
      <c r="C17" s="14">
        <v>7551953.0199999996</v>
      </c>
      <c r="D17" s="13">
        <v>16048664.02</v>
      </c>
      <c r="E17" s="7">
        <f>C17/D17*100</f>
        <v>47.056583716804603</v>
      </c>
      <c r="F17" s="14">
        <v>7642831</v>
      </c>
      <c r="G17" s="13">
        <v>17354289</v>
      </c>
      <c r="H17" s="7">
        <f>F17/G17*100</f>
        <v>44.040012241354283</v>
      </c>
    </row>
    <row r="18" spans="1:11" x14ac:dyDescent="0.25">
      <c r="A18" s="16" t="s">
        <v>59</v>
      </c>
      <c r="B18" s="5" t="s">
        <v>51</v>
      </c>
      <c r="C18" s="14">
        <v>20926355</v>
      </c>
      <c r="D18" s="13">
        <v>40200201</v>
      </c>
      <c r="E18" s="7">
        <f>C18/D18*100</f>
        <v>52.055349175990443</v>
      </c>
      <c r="F18" s="14">
        <v>43858974</v>
      </c>
      <c r="G18" s="13">
        <v>48607630</v>
      </c>
      <c r="H18" s="7">
        <f>F18/G18*100</f>
        <v>90.230636630504307</v>
      </c>
    </row>
    <row r="19" spans="1:11" x14ac:dyDescent="0.25">
      <c r="A19" s="15" t="s">
        <v>28</v>
      </c>
      <c r="B19" s="5" t="s">
        <v>12</v>
      </c>
      <c r="C19" s="14">
        <v>12814724.399900001</v>
      </c>
      <c r="D19" s="13">
        <v>28348141.850000001</v>
      </c>
      <c r="E19" s="7">
        <f t="shared" ref="E19" si="4">C19/D19*100</f>
        <v>45.204812603616915</v>
      </c>
      <c r="F19" s="14">
        <v>13097977</v>
      </c>
      <c r="G19" s="13">
        <v>30690137</v>
      </c>
      <c r="H19" s="7">
        <f t="shared" ref="H19" si="5">F19/G19*100</f>
        <v>42.678131414010956</v>
      </c>
    </row>
    <row r="20" spans="1:11" x14ac:dyDescent="0.25">
      <c r="A20" s="15" t="s">
        <v>29</v>
      </c>
      <c r="B20" s="5" t="s">
        <v>3</v>
      </c>
      <c r="C20" s="14">
        <v>27792736</v>
      </c>
      <c r="D20" s="13">
        <v>68970115</v>
      </c>
      <c r="E20" s="7">
        <f>C20/D20*100</f>
        <v>40.296780714371728</v>
      </c>
      <c r="F20" s="14">
        <v>28859383</v>
      </c>
      <c r="G20" s="13">
        <v>77972393</v>
      </c>
      <c r="H20" s="7">
        <f>F20/G20*100</f>
        <v>37.012308959146608</v>
      </c>
    </row>
    <row r="21" spans="1:11" x14ac:dyDescent="0.25">
      <c r="A21" s="15" t="s">
        <v>30</v>
      </c>
      <c r="B21" s="5" t="s">
        <v>49</v>
      </c>
      <c r="C21" s="14">
        <v>29953819</v>
      </c>
      <c r="D21" s="13">
        <v>80448095</v>
      </c>
      <c r="E21" s="7">
        <f>C21/D21*100</f>
        <v>37.233720699042031</v>
      </c>
      <c r="F21" s="14">
        <v>35084398</v>
      </c>
      <c r="G21" s="13">
        <v>95053511</v>
      </c>
      <c r="H21" s="7">
        <f>F21/G21*100</f>
        <v>36.910154744310283</v>
      </c>
    </row>
    <row r="22" spans="1:11" x14ac:dyDescent="0.25">
      <c r="A22" s="15" t="s">
        <v>31</v>
      </c>
      <c r="B22" s="5" t="s">
        <v>6</v>
      </c>
      <c r="C22" s="14">
        <v>26792387</v>
      </c>
      <c r="D22" s="13">
        <v>69789165</v>
      </c>
      <c r="E22" s="7">
        <f>C22/D22*100</f>
        <v>38.39046791862318</v>
      </c>
      <c r="F22" s="14">
        <v>27511903</v>
      </c>
      <c r="G22" s="13">
        <v>74664468</v>
      </c>
      <c r="H22" s="7">
        <f>F22/G22*100</f>
        <v>36.847383684565997</v>
      </c>
    </row>
    <row r="23" spans="1:11" x14ac:dyDescent="0.25">
      <c r="A23" s="15" t="s">
        <v>32</v>
      </c>
      <c r="B23" s="5" t="s">
        <v>15</v>
      </c>
      <c r="C23" s="14">
        <v>7014518.0899999999</v>
      </c>
      <c r="D23" s="13">
        <v>16663832.310000001</v>
      </c>
      <c r="E23" s="7">
        <f t="shared" ref="E23" si="6">C23/D23*100</f>
        <v>42.094267150003503</v>
      </c>
      <c r="F23" s="14">
        <v>7787094</v>
      </c>
      <c r="G23" s="13">
        <v>21531139</v>
      </c>
      <c r="H23" s="7">
        <f t="shared" ref="H23" si="7">F23/G23*100</f>
        <v>36.16666076049205</v>
      </c>
    </row>
    <row r="24" spans="1:11" x14ac:dyDescent="0.25">
      <c r="A24" s="15" t="s">
        <v>33</v>
      </c>
      <c r="B24" s="5" t="s">
        <v>11</v>
      </c>
      <c r="C24" s="14">
        <v>9430711.4100000001</v>
      </c>
      <c r="D24" s="13">
        <v>22853473.350000001</v>
      </c>
      <c r="E24" s="7">
        <f>C24/D24*100</f>
        <v>41.265987299037846</v>
      </c>
      <c r="F24" s="14">
        <v>9325815</v>
      </c>
      <c r="G24" s="13">
        <v>25895450</v>
      </c>
      <c r="H24" s="7">
        <f>F24/G24*100</f>
        <v>36.013334388859818</v>
      </c>
    </row>
    <row r="25" spans="1:11" x14ac:dyDescent="0.25">
      <c r="A25" s="15" t="s">
        <v>34</v>
      </c>
      <c r="B25" s="5" t="s">
        <v>46</v>
      </c>
      <c r="C25" s="14">
        <v>3587765.5</v>
      </c>
      <c r="D25" s="13">
        <v>10952043.050000001</v>
      </c>
      <c r="E25" s="7">
        <f>C25/D25*100</f>
        <v>32.758869588263714</v>
      </c>
      <c r="F25" s="14">
        <v>4081057</v>
      </c>
      <c r="G25" s="13">
        <v>12088446</v>
      </c>
      <c r="H25" s="7">
        <f>F25/G25*100</f>
        <v>33.759980397811269</v>
      </c>
    </row>
    <row r="26" spans="1:11" x14ac:dyDescent="0.25">
      <c r="A26" s="15" t="s">
        <v>35</v>
      </c>
      <c r="B26" s="5" t="s">
        <v>9</v>
      </c>
      <c r="C26" s="14">
        <v>11022953.540000001</v>
      </c>
      <c r="D26" s="13">
        <v>29141836.980000004</v>
      </c>
      <c r="E26" s="7">
        <f>C26/D26*100</f>
        <v>37.825184279100306</v>
      </c>
      <c r="F26" s="14">
        <v>10604269</v>
      </c>
      <c r="G26" s="13">
        <v>32124042</v>
      </c>
      <c r="H26" s="7">
        <f>F26/G26*100</f>
        <v>33.010382068358645</v>
      </c>
    </row>
    <row r="27" spans="1:11" x14ac:dyDescent="0.25">
      <c r="A27" s="15" t="s">
        <v>36</v>
      </c>
      <c r="B27" s="5" t="s">
        <v>16</v>
      </c>
      <c r="C27" s="14">
        <v>4775559.68</v>
      </c>
      <c r="D27" s="13">
        <v>16563145.210000001</v>
      </c>
      <c r="E27" s="7">
        <f>C27/D27*100</f>
        <v>28.832444680354278</v>
      </c>
      <c r="F27" s="14">
        <v>6283926</v>
      </c>
      <c r="G27" s="13">
        <v>19396013</v>
      </c>
      <c r="H27" s="7">
        <f>F27/G27*100</f>
        <v>32.398029430068952</v>
      </c>
    </row>
    <row r="28" spans="1:11" x14ac:dyDescent="0.25">
      <c r="A28" s="15" t="s">
        <v>37</v>
      </c>
      <c r="B28" s="5" t="s">
        <v>17</v>
      </c>
      <c r="C28" s="14">
        <v>5228051.2598999999</v>
      </c>
      <c r="D28" s="13">
        <v>13000527.77</v>
      </c>
      <c r="E28" s="7">
        <f t="shared" ref="E28:E32" si="8">C28/D28*100</f>
        <v>40.214146320768947</v>
      </c>
      <c r="F28" s="14">
        <v>5306274</v>
      </c>
      <c r="G28" s="13">
        <v>17079733</v>
      </c>
      <c r="H28" s="7">
        <f t="shared" ref="H28:H32" si="9">F28/G28*100</f>
        <v>31.067663645561673</v>
      </c>
    </row>
    <row r="29" spans="1:11" x14ac:dyDescent="0.25">
      <c r="A29" s="16" t="s">
        <v>38</v>
      </c>
      <c r="B29" s="5" t="s">
        <v>1</v>
      </c>
      <c r="C29" s="14">
        <v>6203296</v>
      </c>
      <c r="D29" s="13">
        <v>19088711</v>
      </c>
      <c r="E29" s="7">
        <f>C29/D29*100</f>
        <v>32.497196903447275</v>
      </c>
      <c r="F29" s="14">
        <v>7434540</v>
      </c>
      <c r="G29" s="13">
        <v>24177161</v>
      </c>
      <c r="H29" s="7">
        <f>F29/G29*100</f>
        <v>30.750260545479264</v>
      </c>
    </row>
    <row r="30" spans="1:11" x14ac:dyDescent="0.25">
      <c r="A30" s="15" t="s">
        <v>39</v>
      </c>
      <c r="B30" s="5" t="s">
        <v>47</v>
      </c>
      <c r="C30" s="14">
        <v>1001536.76</v>
      </c>
      <c r="D30" s="13">
        <v>3434222.57</v>
      </c>
      <c r="E30" s="7">
        <f>C30/D30*100</f>
        <v>29.163420238077347</v>
      </c>
      <c r="F30" s="14">
        <v>1126836</v>
      </c>
      <c r="G30" s="13">
        <v>3866495</v>
      </c>
      <c r="H30" s="7">
        <f>F30/G30*100</f>
        <v>29.14360422035978</v>
      </c>
    </row>
    <row r="31" spans="1:11" x14ac:dyDescent="0.25">
      <c r="A31" s="15" t="s">
        <v>40</v>
      </c>
      <c r="B31" s="5" t="s">
        <v>13</v>
      </c>
      <c r="C31" s="14">
        <v>4244655.34</v>
      </c>
      <c r="D31" s="13">
        <v>11740646.18</v>
      </c>
      <c r="E31" s="7">
        <f t="shared" si="8"/>
        <v>36.153507012507553</v>
      </c>
      <c r="F31" s="14">
        <v>3885077</v>
      </c>
      <c r="G31" s="13">
        <v>13693548</v>
      </c>
      <c r="H31" s="7">
        <f t="shared" si="9"/>
        <v>28.371587845604367</v>
      </c>
      <c r="K31" s="13"/>
    </row>
    <row r="32" spans="1:11" x14ac:dyDescent="0.25">
      <c r="A32" s="15" t="s">
        <v>41</v>
      </c>
      <c r="B32" s="5" t="s">
        <v>14</v>
      </c>
      <c r="C32" s="14">
        <v>1690699.04</v>
      </c>
      <c r="D32" s="13">
        <v>5823473.9100000001</v>
      </c>
      <c r="E32" s="7">
        <f t="shared" si="8"/>
        <v>29.032482434526781</v>
      </c>
      <c r="F32" s="14">
        <v>2179949</v>
      </c>
      <c r="G32" s="13">
        <v>7714679</v>
      </c>
      <c r="H32" s="7">
        <f t="shared" si="9"/>
        <v>28.257157556393469</v>
      </c>
    </row>
    <row r="33" spans="1:8" x14ac:dyDescent="0.25">
      <c r="A33" s="15" t="s">
        <v>60</v>
      </c>
      <c r="B33" s="5" t="s">
        <v>50</v>
      </c>
      <c r="C33" s="14">
        <v>4699638.75</v>
      </c>
      <c r="D33" s="13">
        <v>17016392.75</v>
      </c>
      <c r="E33" s="7">
        <f t="shared" ref="E33" si="10">C33/D33*100</f>
        <v>27.618302063461719</v>
      </c>
      <c r="F33" s="14">
        <v>5803000</v>
      </c>
      <c r="G33" s="13">
        <v>21131582</v>
      </c>
      <c r="H33" s="7">
        <f t="shared" ref="H33" si="11">F33/G33*100</f>
        <v>27.461266269605371</v>
      </c>
    </row>
    <row r="34" spans="1:8" x14ac:dyDescent="0.25">
      <c r="A34" s="3"/>
      <c r="B34" s="4" t="s">
        <v>45</v>
      </c>
      <c r="C34" s="17">
        <f>SUM(C9:C33)+1</f>
        <v>398628209.60979998</v>
      </c>
      <c r="D34" s="18">
        <f>SUM(D9:D33)</f>
        <v>881056957.43980002</v>
      </c>
      <c r="E34" s="19"/>
      <c r="F34" s="18">
        <f>SUM(F9:F33)</f>
        <v>429360782</v>
      </c>
      <c r="G34" s="20">
        <f>SUM(G9:G33)</f>
        <v>984030976</v>
      </c>
      <c r="H34" s="21"/>
    </row>
    <row r="35" spans="1:8" x14ac:dyDescent="0.25">
      <c r="C35" s="12"/>
      <c r="D35" s="12"/>
      <c r="F35" s="12"/>
      <c r="G35" s="12"/>
    </row>
    <row r="36" spans="1:8" x14ac:dyDescent="0.25">
      <c r="B36" s="8" t="s">
        <v>61</v>
      </c>
    </row>
    <row r="37" spans="1:8" x14ac:dyDescent="0.25">
      <c r="B37" s="8" t="s">
        <v>62</v>
      </c>
    </row>
    <row r="38" spans="1:8" x14ac:dyDescent="0.25">
      <c r="B38" s="8" t="s">
        <v>57</v>
      </c>
    </row>
    <row r="39" spans="1:8" x14ac:dyDescent="0.25">
      <c r="B39" s="8" t="s">
        <v>58</v>
      </c>
    </row>
    <row r="41" spans="1:8" x14ac:dyDescent="0.25">
      <c r="B41" s="6"/>
    </row>
  </sheetData>
  <sortState xmlns:xlrd2="http://schemas.microsoft.com/office/spreadsheetml/2017/richdata2" ref="A9:O33">
    <sortCondition descending="1" ref="H9:H33"/>
  </sortState>
  <mergeCells count="5">
    <mergeCell ref="B7:B8"/>
    <mergeCell ref="A7:A8"/>
    <mergeCell ref="A4:L4"/>
    <mergeCell ref="C7:E7"/>
    <mergeCell ref="F7:H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osiguranja&amp;R&amp;"+,Regular"&amp;10Godišnji izvještaj</oddHeader>
    <oddFooter>&amp;C&amp;"+,Obično"&amp;10U izvještaj su uključeni podaci zaključno sa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2018-11-02T09:58:10Z</cp:lastPrinted>
  <dcterms:created xsi:type="dcterms:W3CDTF">2018-01-08T12:56:16Z</dcterms:created>
  <dcterms:modified xsi:type="dcterms:W3CDTF">2024-12-30T09:01:41Z</dcterms:modified>
</cp:coreProperties>
</file>