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VII\Jezici\BS EVLADA 2X1124\"/>
    </mc:Choice>
  </mc:AlternateContent>
  <xr:revisionPtr revIDLastSave="0" documentId="13_ncr:1_{96F56C57-51E2-45F4-9342-7FA25332CC0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C32" i="22"/>
  <c r="C37" i="22"/>
  <c r="F38" i="21" l="1"/>
  <c r="C38" i="22"/>
  <c r="D14" i="22" s="1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<sst xmlns="http://schemas.openxmlformats.org/spreadsheetml/2006/main" count="328" uniqueCount="73">
  <si>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</si>
  <si>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</si>
  <si>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</si>
  <si>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</si>
  <si>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</si>
  <si>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</si>
  <si>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</si>
  <si>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</si>
  <si>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</si>
  <si>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</si>
  <si>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</si>
  <si>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</si>
  <si>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</si>
  <si>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</si>
  <si>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</si>
  <si>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</si>
  <si>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</si>
  <si>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</si>
  <si>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</si>
  <si>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</si>
  <si>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</si>
  <si>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</si>
  <si>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</si>
  <si>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</si>
  <si>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</si>
  <si>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</si>
  <si>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</si>
  <si>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</si>
  <si>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</si>
  <si>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</si>
  <si>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</si>
  <si>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</si>
  <si>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</si>
  <si>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</si>
  <si>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</si>
  <si>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</si>
  <si>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</si>
  <si>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</si>
  <si>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</si>
  <si>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</si>
  <si>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</si>
  <si>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</si>
  <si>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</si>
  <si>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</si>
  <si>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</si>
  <si>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</si>
  <si>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</si>
  <si>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</si>
  <si>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</si>
  <si>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</si>
  <si>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</si>
  <si>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</si>
  <si>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</si>
  <si>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</si>
  <si>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</si>
  <si>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</si>
  <si>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</si>
  <si>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</si>
  <si>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</si>
  <si>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</si>
  <si>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</si>
  <si>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</si>
  <si>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</si>
  <si>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</si>
  <si>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</si>
  <si>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</si>
  <si>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</si>
  <si>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</si>
  <si>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</si>
  <si>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</si>
  <si>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</si>
  <si>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I-VII-2024</t>
  </si>
  <si>
    <t>I-VII-2023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</si>
</sst>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2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61" xfId="0" applyNumberFormat="1" applyFont="1" applyBorder="1"/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167" fontId="44" fillId="0" borderId="0" xfId="0" applyNumberFormat="1" applyFont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72</v>
      </c>
      <c r="D13" s="93" t="s">
        <v>25</v>
      </c>
      <c r="E13" s="70" t="s">
        <v>71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35004698.263899997</v>
      </c>
      <c r="D14" s="85">
        <f t="shared" ref="D14:D37" si="0">C14/C$38*100</f>
        <v>6.0125172963018638</v>
      </c>
      <c r="E14" s="48">
        <f>FBiH!E14+RS!E14</f>
        <v>36793992.659999996</v>
      </c>
      <c r="F14" s="85">
        <f t="shared" ref="F14:F37" si="1">E14/E$38*100</f>
        <v>5.6633327644574409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12269162.399900001</v>
      </c>
      <c r="D15" s="86">
        <f t="shared" si="0"/>
        <v>2.1073900018904612</v>
      </c>
      <c r="E15" s="48">
        <f>FBiH!E15+RS!E15</f>
        <v>13286524.66</v>
      </c>
      <c r="F15" s="86">
        <f t="shared" si="1"/>
        <v>2.0450623863539623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63523617.299999997</v>
      </c>
      <c r="D16" s="86">
        <f t="shared" si="0"/>
        <v>10.911016711542349</v>
      </c>
      <c r="E16" s="48">
        <f>FBiH!E16+RS!E16</f>
        <v>74126023.329999998</v>
      </c>
      <c r="F16" s="86">
        <f t="shared" si="1"/>
        <v>11.409480360094351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11529.57</v>
      </c>
      <c r="D17" s="86">
        <f t="shared" si="0"/>
        <v>1.9803552803485786E-3</v>
      </c>
      <c r="E17" s="48">
        <f>FBiH!E17+RS!E17</f>
        <v>23059.14</v>
      </c>
      <c r="F17" s="86">
        <f t="shared" si="1"/>
        <v>3.5492637151113456E-3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24812.66</v>
      </c>
      <c r="D18" s="86">
        <f t="shared" si="0"/>
        <v>4.261900682375315E-3</v>
      </c>
      <c r="E18" s="48">
        <f>FBiH!E18+RS!E18</f>
        <v>25058.36</v>
      </c>
      <c r="F18" s="86">
        <f t="shared" si="1"/>
        <v>3.8569837343542536E-3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10392.6</v>
      </c>
      <c r="D19" s="86">
        <f t="shared" si="0"/>
        <v>1.7850657298191207E-3</v>
      </c>
      <c r="E19" s="48">
        <f>FBiH!E19+RS!E19</f>
        <v>9545.43</v>
      </c>
      <c r="F19" s="86">
        <f t="shared" si="1"/>
        <v>1.4692329524923866E-3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3137955.43</v>
      </c>
      <c r="D20" s="86">
        <f t="shared" si="0"/>
        <v>0.53898511438839392</v>
      </c>
      <c r="E20" s="48">
        <f>FBiH!E20+RS!E20</f>
        <v>2795815.4699999997</v>
      </c>
      <c r="F20" s="86">
        <f t="shared" si="1"/>
        <v>0.43033202460360492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24772286.379999999</v>
      </c>
      <c r="D21" s="86">
        <f t="shared" si="0"/>
        <v>4.2549659821606678</v>
      </c>
      <c r="E21" s="48">
        <f>FBiH!E21+RS!E21</f>
        <v>27761381.09</v>
      </c>
      <c r="F21" s="86">
        <f t="shared" si="1"/>
        <v>4.2730328444215724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29880749.980000004</v>
      </c>
      <c r="D22" s="86">
        <f t="shared" si="0"/>
        <v>5.1324117901767972</v>
      </c>
      <c r="E22" s="48">
        <f>FBiH!E22+RS!E22</f>
        <v>33349601.799999997</v>
      </c>
      <c r="F22" s="86">
        <f t="shared" si="1"/>
        <v>5.1331719908961047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279175845.64999998</v>
      </c>
      <c r="D23" s="86">
        <f t="shared" si="0"/>
        <v>47.952123112896423</v>
      </c>
      <c r="E23" s="48">
        <f>FBiH!E23+RS!E23</f>
        <v>318272128.01999998</v>
      </c>
      <c r="F23" s="86">
        <f t="shared" si="1"/>
        <v>48.988458178087249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96842.33</v>
      </c>
      <c r="D24" s="86">
        <f t="shared" si="0"/>
        <v>1.6633943813755377E-2</v>
      </c>
      <c r="E24" s="48">
        <f>FBiH!E24+RS!E24</f>
        <v>82742.83</v>
      </c>
      <c r="F24" s="86">
        <f>E24/E$38*100</f>
        <v>1.273577957394016E-2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35460.07</v>
      </c>
      <c r="D25" s="86">
        <f t="shared" si="0"/>
        <v>6.0907333808659144E-3</v>
      </c>
      <c r="E25" s="48">
        <f>FBiH!E25+RS!E25</f>
        <v>37258.630000000005</v>
      </c>
      <c r="F25" s="86">
        <f t="shared" si="1"/>
        <v>5.7348497616892501E-3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8503913.5399999991</v>
      </c>
      <c r="D26" s="86">
        <f t="shared" si="0"/>
        <v>1.4606589909742316</v>
      </c>
      <c r="E26" s="48">
        <f>FBiH!E26+RS!E26</f>
        <v>9239804.6400000006</v>
      </c>
      <c r="F26" s="86">
        <f t="shared" si="1"/>
        <v>1.4221910853340345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4903502.95</v>
      </c>
      <c r="D27" s="86">
        <f t="shared" si="0"/>
        <v>0.84224112080826374</v>
      </c>
      <c r="E27" s="48">
        <f>FBiH!E27+RS!E27</f>
        <v>5456001.6399999997</v>
      </c>
      <c r="F27" s="86">
        <f t="shared" si="1"/>
        <v>0.83978798213810191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319368.26</v>
      </c>
      <c r="D28" s="86">
        <f t="shared" si="0"/>
        <v>5.4855698874002913E-2</v>
      </c>
      <c r="E28" s="48">
        <f>FBiH!E28+RS!E28</f>
        <v>460082.66</v>
      </c>
      <c r="F28" s="86">
        <f t="shared" si="1"/>
        <v>7.0815940711141431E-2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4179546.0999999996</v>
      </c>
      <c r="D29" s="86">
        <f t="shared" si="0"/>
        <v>0.71789201059495777</v>
      </c>
      <c r="E29" s="48">
        <f>FBiH!E29+RS!E29</f>
        <v>5718532.2699999996</v>
      </c>
      <c r="F29" s="86">
        <f t="shared" si="1"/>
        <v>0.88019670679844597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77030.570000000007</v>
      </c>
      <c r="D30" s="86">
        <f t="shared" si="0"/>
        <v>1.3231013476457562E-2</v>
      </c>
      <c r="E30" s="48">
        <f>FBiH!E30+RS!E30</f>
        <v>117527.34</v>
      </c>
      <c r="F30" s="86">
        <f t="shared" si="1"/>
        <v>1.8089812690133034E-2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1824762.1</v>
      </c>
      <c r="D31" s="86">
        <f t="shared" si="0"/>
        <v>0.31342688930419443</v>
      </c>
      <c r="E31" s="48">
        <f>FBiH!E31+RS!E31</f>
        <v>2451515.2200000002</v>
      </c>
      <c r="F31" s="86">
        <f t="shared" si="1"/>
        <v>0.37733731688992772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467751476.15380001</v>
      </c>
      <c r="D32" s="87">
        <f t="shared" si="0"/>
        <v>80.342467732276234</v>
      </c>
      <c r="E32" s="49">
        <f>SUM(E14:E31)</f>
        <v>530006595.18999994</v>
      </c>
      <c r="F32" s="87">
        <f t="shared" si="1"/>
        <v>81.578635503213661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102072214.20999999</v>
      </c>
      <c r="D33" s="86">
        <f t="shared" si="0"/>
        <v>17.53224520842015</v>
      </c>
      <c r="E33" s="48">
        <f>FBiH!E33+RS!E33</f>
        <v>103752726.45</v>
      </c>
      <c r="F33" s="86">
        <f t="shared" si="1"/>
        <v>15.969623643069871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377930.52</v>
      </c>
      <c r="D34" s="86">
        <f t="shared" si="0"/>
        <v>6.491453721924445E-2</v>
      </c>
      <c r="E34" s="48">
        <f>FBiH!E34+RS!E34</f>
        <v>213153.81</v>
      </c>
      <c r="F34" s="86">
        <f t="shared" si="1"/>
        <v>3.2808642628074501E-2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11875437.439999999</v>
      </c>
      <c r="D35" s="86">
        <f t="shared" si="0"/>
        <v>2.0397625618954742</v>
      </c>
      <c r="E35" s="48">
        <f>FBiH!E35+RS!E35</f>
        <v>15715512</v>
      </c>
      <c r="F35" s="86">
        <f t="shared" si="1"/>
        <v>2.4189322110883986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119990.58000000002</v>
      </c>
      <c r="D36" s="86">
        <f t="shared" si="0"/>
        <v>2.0609960188895906E-2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114445572.74999999</v>
      </c>
      <c r="D37" s="87">
        <f t="shared" si="0"/>
        <v>19.657532267723763</v>
      </c>
      <c r="E37" s="51">
        <f>SUM(E33:E36)</f>
        <v>119681392.26000001</v>
      </c>
      <c r="F37" s="87">
        <f t="shared" si="1"/>
        <v>18.421364496786342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582197048.90380001</v>
      </c>
      <c r="D38" s="78">
        <f>D32+D37</f>
        <v>100</v>
      </c>
      <c r="E38" s="25">
        <f>E32+E37</f>
        <v>649687987.44999993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72</v>
      </c>
      <c r="D13" s="93" t="s">
        <v>25</v>
      </c>
      <c r="E13" s="70" t="s">
        <v>71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23087543</v>
      </c>
      <c r="D14" s="88">
        <f>C14/C$38*100</f>
        <v>5.6828960587927124</v>
      </c>
      <c r="E14" s="48">
        <v>23263441</v>
      </c>
      <c r="F14" s="88">
        <f>E14/E$38*100</f>
        <v>5.1499939913817165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10853475</v>
      </c>
      <c r="D15" s="86">
        <f t="shared" ref="D15:D37" si="0">C15/C$38*100</f>
        <v>2.6715346150824812</v>
      </c>
      <c r="E15" s="48">
        <v>11692150</v>
      </c>
      <c r="F15" s="86">
        <f t="shared" ref="F15:F37" si="1">E15/E$38*100</f>
        <v>2.5883747054588246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50697080</v>
      </c>
      <c r="D16" s="86">
        <f t="shared" si="0"/>
        <v>12.478860835226115</v>
      </c>
      <c r="E16" s="48">
        <v>59335905</v>
      </c>
      <c r="F16" s="86">
        <f t="shared" si="1"/>
        <v>13.135612836604713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23763</v>
      </c>
      <c r="D18" s="86">
        <f t="shared" si="0"/>
        <v>5.8491567961602162E-3</v>
      </c>
      <c r="E18" s="48">
        <v>23897</v>
      </c>
      <c r="F18" s="86">
        <f t="shared" si="1"/>
        <v>5.2902494696312934E-3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9139</v>
      </c>
      <c r="D19" s="86">
        <f t="shared" si="0"/>
        <v>2.2495242166438671E-3</v>
      </c>
      <c r="E19" s="48">
        <v>9024</v>
      </c>
      <c r="F19" s="86">
        <f t="shared" si="1"/>
        <v>1.9977072943864419E-3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47</v>
      </c>
      <c r="C20" s="48">
        <v>2162965</v>
      </c>
      <c r="D20" s="86">
        <f t="shared" si="0"/>
        <v>0.5324042178852284</v>
      </c>
      <c r="E20" s="48">
        <v>2291760</v>
      </c>
      <c r="F20" s="86">
        <f t="shared" si="1"/>
        <v>0.5073432700557482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19228420</v>
      </c>
      <c r="D21" s="86">
        <f t="shared" si="0"/>
        <v>4.7329900905787579</v>
      </c>
      <c r="E21" s="48">
        <v>22038860</v>
      </c>
      <c r="F21" s="86">
        <f t="shared" si="1"/>
        <v>4.8788997542067341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18064308</v>
      </c>
      <c r="D22" s="86">
        <f t="shared" si="0"/>
        <v>4.4464490975942166</v>
      </c>
      <c r="E22" s="48">
        <v>18033261</v>
      </c>
      <c r="F22" s="86">
        <f t="shared" si="1"/>
        <v>3.992151711134146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169517118</v>
      </c>
      <c r="D23" s="86">
        <f t="shared" si="0"/>
        <v>41.725884897327497</v>
      </c>
      <c r="E23" s="48">
        <v>195131447</v>
      </c>
      <c r="F23" s="86">
        <f t="shared" si="1"/>
        <v>43.197641293891991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26389</v>
      </c>
      <c r="D24" s="86">
        <f t="shared" si="0"/>
        <v>6.4955350205728206E-3</v>
      </c>
      <c r="E24" s="48">
        <v>17233</v>
      </c>
      <c r="F24" s="86">
        <f t="shared" si="1"/>
        <v>3.814992221205845E-3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27501</v>
      </c>
      <c r="D25" s="86">
        <f t="shared" si="0"/>
        <v>6.7692488764550824E-3</v>
      </c>
      <c r="E25" s="48">
        <v>27666</v>
      </c>
      <c r="F25" s="86">
        <f t="shared" si="1"/>
        <v>6.1246199032020492E-3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6218924</v>
      </c>
      <c r="D26" s="86">
        <f t="shared" si="0"/>
        <v>1.5307604923369891</v>
      </c>
      <c r="E26" s="48">
        <v>6957229</v>
      </c>
      <c r="F26" s="86">
        <f t="shared" si="1"/>
        <v>1.5401714452589639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2338935</v>
      </c>
      <c r="D27" s="86">
        <f t="shared" si="0"/>
        <v>0.57571845099638064</v>
      </c>
      <c r="E27" s="48">
        <v>2382597</v>
      </c>
      <c r="F27" s="86">
        <f t="shared" si="1"/>
        <v>0.52745250515106967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55</v>
      </c>
      <c r="C28" s="48">
        <v>306835</v>
      </c>
      <c r="D28" s="86">
        <f t="shared" si="0"/>
        <v>7.5526071015857427E-2</v>
      </c>
      <c r="E28" s="48">
        <v>446816</v>
      </c>
      <c r="F28" s="86">
        <f t="shared" si="1"/>
        <v>9.8914847345808091E-2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56</v>
      </c>
      <c r="C29" s="48">
        <v>3022920</v>
      </c>
      <c r="D29" s="86">
        <f t="shared" si="0"/>
        <v>0.7440783176471254</v>
      </c>
      <c r="E29" s="48">
        <v>4167140</v>
      </c>
      <c r="F29" s="86">
        <f t="shared" si="1"/>
        <v>0.92250952734148006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76578</v>
      </c>
      <c r="D30" s="86">
        <f t="shared" si="0"/>
        <v>1.8849334222798341E-2</v>
      </c>
      <c r="E30" s="48">
        <v>116988</v>
      </c>
      <c r="F30" s="86">
        <f t="shared" si="1"/>
        <v>2.5898468634273163E-2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1471996</v>
      </c>
      <c r="D31" s="86">
        <f t="shared" si="0"/>
        <v>0.36232527068638865</v>
      </c>
      <c r="E31" s="48">
        <v>1881790</v>
      </c>
      <c r="F31" s="86">
        <f t="shared" si="1"/>
        <v>0.41658528474107515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307133889</v>
      </c>
      <c r="D32" s="87">
        <f t="shared" si="0"/>
        <v>75.59964121430238</v>
      </c>
      <c r="E32" s="49">
        <f>SUM(E14:E31)</f>
        <v>347817204</v>
      </c>
      <c r="F32" s="87">
        <f t="shared" si="1"/>
        <v>76.998777210094971</v>
      </c>
      <c r="H32" s="45"/>
      <c r="I32" s="45"/>
    </row>
    <row r="33" spans="1:9" s="1" customFormat="1" ht="17.100000000000001" customHeight="1" x14ac:dyDescent="0.25">
      <c r="A33" s="76" t="s">
        <v>22</v>
      </c>
      <c r="B33" s="4" t="s">
        <v>60</v>
      </c>
      <c r="C33" s="50">
        <v>88450038</v>
      </c>
      <c r="D33" s="86">
        <f t="shared" si="0"/>
        <v>21.771583591647914</v>
      </c>
      <c r="E33" s="95">
        <v>89711407</v>
      </c>
      <c r="F33" s="86">
        <f t="shared" si="1"/>
        <v>19.860054538294644</v>
      </c>
      <c r="H33" s="45"/>
      <c r="I33" s="45"/>
    </row>
    <row r="34" spans="1:9" s="1" customFormat="1" ht="17.100000000000001" customHeight="1" x14ac:dyDescent="0.25">
      <c r="A34" s="76" t="s">
        <v>20</v>
      </c>
      <c r="B34" s="5" t="s">
        <v>61</v>
      </c>
      <c r="C34" s="50">
        <v>361511</v>
      </c>
      <c r="D34" s="86">
        <f t="shared" si="0"/>
        <v>8.8984325318212168E-2</v>
      </c>
      <c r="E34" s="95">
        <v>210786</v>
      </c>
      <c r="F34" s="86">
        <f t="shared" si="1"/>
        <v>4.666320143556521E-2</v>
      </c>
      <c r="H34" s="45"/>
      <c r="I34" s="45"/>
    </row>
    <row r="35" spans="1:9" s="1" customFormat="1" ht="17.100000000000001" customHeight="1" x14ac:dyDescent="0.25">
      <c r="A35" s="76" t="s">
        <v>21</v>
      </c>
      <c r="B35" s="15" t="s">
        <v>62</v>
      </c>
      <c r="C35" s="50">
        <v>10318248</v>
      </c>
      <c r="D35" s="86">
        <f t="shared" si="0"/>
        <v>2.5397908687314965</v>
      </c>
      <c r="E35" s="95">
        <v>13978431</v>
      </c>
      <c r="F35" s="86">
        <f t="shared" si="1"/>
        <v>3.0945050501748184</v>
      </c>
      <c r="H35" s="45"/>
      <c r="I35" s="45"/>
    </row>
    <row r="36" spans="1:9" s="1" customFormat="1" ht="17.100000000000001" customHeight="1" x14ac:dyDescent="0.25">
      <c r="A36" s="74" t="s">
        <v>19</v>
      </c>
      <c r="B36" s="15" t="s">
        <v>63</v>
      </c>
      <c r="C36" s="50">
        <v>0</v>
      </c>
      <c r="D36" s="86">
        <f t="shared" si="0"/>
        <v>0</v>
      </c>
      <c r="E36" s="95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99129797</v>
      </c>
      <c r="D37" s="89">
        <f t="shared" si="0"/>
        <v>24.400358785697623</v>
      </c>
      <c r="E37" s="51">
        <f>SUM(E33:E36)</f>
        <v>103900624</v>
      </c>
      <c r="F37" s="89">
        <f t="shared" si="1"/>
        <v>23.001222789905029</v>
      </c>
    </row>
    <row r="38" spans="1:9" s="1" customFormat="1" ht="17.100000000000001" customHeight="1" x14ac:dyDescent="0.2">
      <c r="A38" s="80" t="s">
        <v>24</v>
      </c>
      <c r="B38" s="81" t="s">
        <v>65</v>
      </c>
      <c r="C38" s="96">
        <f>C32+C37</f>
        <v>406263686</v>
      </c>
      <c r="D38" s="82">
        <f>D32+D37</f>
        <v>100</v>
      </c>
      <c r="E38" s="96">
        <f>E32+E37</f>
        <v>451717828</v>
      </c>
      <c r="F38" s="82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3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72</v>
      </c>
      <c r="D13" s="93" t="s">
        <v>25</v>
      </c>
      <c r="E13" s="70" t="s">
        <v>71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0">
        <v>11917155.263900001</v>
      </c>
      <c r="D14" s="85">
        <f>C14/C$38*100</f>
        <v>6.7736755935349686</v>
      </c>
      <c r="E14" s="94">
        <v>13530551.659999998</v>
      </c>
      <c r="F14" s="85">
        <f>E14/E$38*100</f>
        <v>6.8346419973548196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91">
        <v>1415687.3999000003</v>
      </c>
      <c r="D15" s="86">
        <f t="shared" ref="D15:D37" si="0">C15/C$38*100</f>
        <v>0.80467250584762351</v>
      </c>
      <c r="E15" s="59">
        <v>1594374.66</v>
      </c>
      <c r="F15" s="86">
        <f t="shared" ref="F15:F37" si="1">E15/E$38*100</f>
        <v>0.80536110312255449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91">
        <v>12826537.299999999</v>
      </c>
      <c r="D16" s="86">
        <f t="shared" si="0"/>
        <v>7.2905656370665328</v>
      </c>
      <c r="E16" s="59">
        <v>14790118.330000002</v>
      </c>
      <c r="F16" s="86">
        <f t="shared" si="1"/>
        <v>7.4708826679181648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91">
        <v>11529.57</v>
      </c>
      <c r="D17" s="86">
        <f t="shared" si="0"/>
        <v>6.5533732827606711E-3</v>
      </c>
      <c r="E17" s="59">
        <v>23059.14</v>
      </c>
      <c r="F17" s="86">
        <f t="shared" si="1"/>
        <v>1.1647785739054221E-2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91">
        <v>1049.6600000000001</v>
      </c>
      <c r="D18" s="86">
        <f t="shared" si="0"/>
        <v>5.9662362082736533E-4</v>
      </c>
      <c r="E18" s="59">
        <v>1161.3599999999999</v>
      </c>
      <c r="F18" s="86">
        <f t="shared" si="1"/>
        <v>5.8663386604652251E-4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91">
        <v>1253.5999999999999</v>
      </c>
      <c r="D19" s="86">
        <f t="shared" si="0"/>
        <v>7.1254251002151659E-4</v>
      </c>
      <c r="E19" s="59">
        <v>521.43000000000006</v>
      </c>
      <c r="F19" s="86">
        <f t="shared" si="1"/>
        <v>2.6338818004119162E-4</v>
      </c>
    </row>
    <row r="20" spans="1:6" s="1" customFormat="1" ht="16.5" customHeight="1" x14ac:dyDescent="0.25">
      <c r="A20" s="19" t="s">
        <v>6</v>
      </c>
      <c r="B20" s="12" t="s">
        <v>47</v>
      </c>
      <c r="C20" s="91">
        <v>974990.43</v>
      </c>
      <c r="D20" s="86">
        <f t="shared" si="0"/>
        <v>0.55418165941221909</v>
      </c>
      <c r="E20" s="59">
        <v>504055.47</v>
      </c>
      <c r="F20" s="86">
        <f t="shared" si="1"/>
        <v>0.25461184220913152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91">
        <v>5543866.3799999999</v>
      </c>
      <c r="D21" s="86">
        <f t="shared" si="0"/>
        <v>3.1511171550966015</v>
      </c>
      <c r="E21" s="59">
        <v>5722521.0899999999</v>
      </c>
      <c r="F21" s="86">
        <f t="shared" si="1"/>
        <v>2.8905978082243751</v>
      </c>
    </row>
    <row r="22" spans="1:6" s="1" customFormat="1" ht="16.5" customHeight="1" x14ac:dyDescent="0.25">
      <c r="A22" s="19" t="s">
        <v>8</v>
      </c>
      <c r="B22" s="12" t="s">
        <v>49</v>
      </c>
      <c r="C22" s="91">
        <v>11816441.980000002</v>
      </c>
      <c r="D22" s="86">
        <f t="shared" si="0"/>
        <v>6.7164304626298827</v>
      </c>
      <c r="E22" s="59">
        <v>15316340.799999997</v>
      </c>
      <c r="F22" s="86">
        <f t="shared" si="1"/>
        <v>7.7366916521923335</v>
      </c>
    </row>
    <row r="23" spans="1:6" s="1" customFormat="1" ht="16.5" customHeight="1" x14ac:dyDescent="0.25">
      <c r="A23" s="19" t="s">
        <v>9</v>
      </c>
      <c r="B23" s="12" t="s">
        <v>50</v>
      </c>
      <c r="C23" s="91">
        <v>109658727.65000001</v>
      </c>
      <c r="D23" s="86">
        <f t="shared" si="0"/>
        <v>62.329694516190884</v>
      </c>
      <c r="E23" s="59">
        <v>123140681.01999998</v>
      </c>
      <c r="F23" s="86">
        <f t="shared" si="1"/>
        <v>62.20163754078343</v>
      </c>
    </row>
    <row r="24" spans="1:6" s="1" customFormat="1" ht="16.5" customHeight="1" x14ac:dyDescent="0.25">
      <c r="A24" s="19" t="s">
        <v>10</v>
      </c>
      <c r="B24" s="12" t="s">
        <v>51</v>
      </c>
      <c r="C24" s="91">
        <v>70453.33</v>
      </c>
      <c r="D24" s="86">
        <f t="shared" si="0"/>
        <v>4.0045463144204069E-2</v>
      </c>
      <c r="E24" s="59">
        <v>65509.83</v>
      </c>
      <c r="F24" s="86">
        <f t="shared" si="1"/>
        <v>3.3090759830673062E-2</v>
      </c>
    </row>
    <row r="25" spans="1:6" s="1" customFormat="1" ht="16.5" customHeight="1" x14ac:dyDescent="0.25">
      <c r="A25" s="19" t="s">
        <v>11</v>
      </c>
      <c r="B25" s="12" t="s">
        <v>52</v>
      </c>
      <c r="C25" s="91">
        <v>7959.07</v>
      </c>
      <c r="D25" s="86">
        <f t="shared" si="0"/>
        <v>4.5239117064749144E-3</v>
      </c>
      <c r="E25" s="59">
        <v>9592.630000000001</v>
      </c>
      <c r="F25" s="86">
        <f t="shared" si="1"/>
        <v>4.8454928897618786E-3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91">
        <v>2284989.54</v>
      </c>
      <c r="D26" s="86">
        <f t="shared" si="0"/>
        <v>1.2987812557470571</v>
      </c>
      <c r="E26" s="59">
        <v>2282575.64</v>
      </c>
      <c r="F26" s="86">
        <f t="shared" si="1"/>
        <v>1.152989746708011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91">
        <v>2564567.9500000002</v>
      </c>
      <c r="D27" s="86">
        <f t="shared" si="0"/>
        <v>1.457692792129655</v>
      </c>
      <c r="E27" s="59">
        <v>3073404.6399999997</v>
      </c>
      <c r="F27" s="86">
        <f t="shared" si="1"/>
        <v>1.5524585364473729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91">
        <v>12533.26</v>
      </c>
      <c r="D28" s="86">
        <f t="shared" si="0"/>
        <v>7.1238676923678001E-3</v>
      </c>
      <c r="E28" s="59">
        <v>13266.66</v>
      </c>
      <c r="F28" s="86">
        <f t="shared" si="1"/>
        <v>6.7013432917654809E-3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91">
        <v>1156626.0999999999</v>
      </c>
      <c r="D29" s="86">
        <f t="shared" si="0"/>
        <v>0.65742283379897704</v>
      </c>
      <c r="E29" s="59">
        <v>1551392.2699999998</v>
      </c>
      <c r="F29" s="86">
        <f t="shared" si="1"/>
        <v>0.78364955320037766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91">
        <v>452.57</v>
      </c>
      <c r="D30" s="86">
        <f t="shared" si="0"/>
        <v>2.5723944141706906E-4</v>
      </c>
      <c r="E30" s="59">
        <v>539.34</v>
      </c>
      <c r="F30" s="86">
        <f t="shared" si="1"/>
        <v>2.7243499803121475E-4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91">
        <v>352766.10000000003</v>
      </c>
      <c r="D31" s="86">
        <f t="shared" si="0"/>
        <v>0.20051120161495004</v>
      </c>
      <c r="E31" s="59">
        <v>569725.22000000009</v>
      </c>
      <c r="F31" s="86">
        <f t="shared" si="1"/>
        <v>0.28778338189089142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160617587.15379995</v>
      </c>
      <c r="D32" s="87">
        <f t="shared" si="0"/>
        <v>91.294558634467393</v>
      </c>
      <c r="E32" s="49">
        <f>SUM(E14:E31)</f>
        <v>182189391.18999997</v>
      </c>
      <c r="F32" s="87">
        <f t="shared" si="1"/>
        <v>92.028713668846834</v>
      </c>
    </row>
    <row r="33" spans="1:6" s="1" customFormat="1" ht="17.100000000000001" customHeight="1" x14ac:dyDescent="0.25">
      <c r="A33" s="21" t="s">
        <v>22</v>
      </c>
      <c r="B33" s="4" t="s">
        <v>60</v>
      </c>
      <c r="C33" s="91">
        <v>13622176.209999999</v>
      </c>
      <c r="D33" s="86">
        <f t="shared" si="0"/>
        <v>7.7428044261557023</v>
      </c>
      <c r="E33" s="59">
        <v>14041319.450000001</v>
      </c>
      <c r="F33" s="86">
        <f t="shared" si="1"/>
        <v>7.0926444111625448</v>
      </c>
    </row>
    <row r="34" spans="1:6" s="1" customFormat="1" ht="17.100000000000001" customHeight="1" x14ac:dyDescent="0.25">
      <c r="A34" s="21" t="s">
        <v>20</v>
      </c>
      <c r="B34" s="5" t="s">
        <v>61</v>
      </c>
      <c r="C34" s="91">
        <v>16419.52</v>
      </c>
      <c r="D34" s="86">
        <f t="shared" si="0"/>
        <v>9.3328063131369599E-3</v>
      </c>
      <c r="E34" s="59">
        <v>2367.81</v>
      </c>
      <c r="F34" s="86">
        <f t="shared" si="1"/>
        <v>1.1960438919573746E-3</v>
      </c>
    </row>
    <row r="35" spans="1:6" s="1" customFormat="1" ht="17.100000000000001" customHeight="1" x14ac:dyDescent="0.25">
      <c r="A35" s="21" t="s">
        <v>21</v>
      </c>
      <c r="B35" s="15" t="s">
        <v>62</v>
      </c>
      <c r="C35" s="91">
        <v>1557189.4400000002</v>
      </c>
      <c r="D35" s="86">
        <f t="shared" si="0"/>
        <v>0.88510184441336959</v>
      </c>
      <c r="E35" s="59">
        <v>1737081</v>
      </c>
      <c r="F35" s="86">
        <f t="shared" si="1"/>
        <v>0.87744587609867708</v>
      </c>
    </row>
    <row r="36" spans="1:6" s="1" customFormat="1" ht="17.100000000000001" customHeight="1" x14ac:dyDescent="0.25">
      <c r="A36" s="19" t="s">
        <v>19</v>
      </c>
      <c r="B36" s="15" t="s">
        <v>63</v>
      </c>
      <c r="C36" s="91">
        <v>119990.58000000002</v>
      </c>
      <c r="D36" s="86">
        <f t="shared" si="0"/>
        <v>6.8202288650396944E-2</v>
      </c>
      <c r="E36" s="59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15315775.749999998</v>
      </c>
      <c r="D37" s="79">
        <f t="shared" si="0"/>
        <v>8.7054413655326073</v>
      </c>
      <c r="E37" s="51">
        <f>SUM(E33:E36)</f>
        <v>15780768.260000002</v>
      </c>
      <c r="F37" s="79">
        <f t="shared" si="1"/>
        <v>7.9712863311531796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175933362.90379995</v>
      </c>
      <c r="D38" s="78">
        <f>D32+D37</f>
        <v>100</v>
      </c>
      <c r="E38" s="25">
        <f>E32+E37</f>
        <v>197970159.44999996</v>
      </c>
      <c r="F38" s="78">
        <f>F32+F37</f>
        <v>100.00000000000001</v>
      </c>
    </row>
    <row r="40" spans="1:6" x14ac:dyDescent="0.25">
      <c r="C40" s="37"/>
      <c r="E40" s="37"/>
    </row>
    <row r="41" spans="1:6" x14ac:dyDescent="0.25">
      <c r="A41" s="83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2024-11-22T09:10:20Z</dcterms:modified>
</cp:coreProperties>
</file>