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2\GODIŠNJI\KONAČNI 2022\Jezici\HR EVLADA UPLOAD 1X0723\"/>
    </mc:Choice>
  </mc:AlternateContent>
  <xr:revisionPtr revIDLastSave="0" documentId="13_ncr:1_{B1FDA078-D6C3-446B-BEAF-3E3FE0A6BDBF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5" l="1"/>
  <c r="F34" i="25" l="1"/>
  <c r="E9" i="25"/>
  <c r="H9" i="25"/>
  <c r="D34" i="25"/>
  <c r="H29" i="25" l="1"/>
  <c r="H17" i="25"/>
  <c r="H21" i="25"/>
  <c r="H19" i="25"/>
  <c r="H22" i="25"/>
  <c r="H28" i="25"/>
  <c r="H16" i="25"/>
  <c r="H10" i="25"/>
  <c r="H31" i="25"/>
  <c r="H20" i="25"/>
  <c r="H32" i="25"/>
  <c r="H25" i="25"/>
  <c r="H27" i="25"/>
  <c r="H33" i="25"/>
  <c r="H15" i="25"/>
  <c r="H30" i="25"/>
  <c r="H23" i="25"/>
  <c r="H24" i="25"/>
  <c r="H11" i="25"/>
  <c r="H12" i="25"/>
  <c r="H13" i="25"/>
  <c r="H18" i="25"/>
  <c r="H14" i="25"/>
  <c r="H26" i="25"/>
  <c r="E26" i="25"/>
  <c r="E13" i="25" l="1"/>
  <c r="E12" i="25"/>
  <c r="E11" i="25"/>
  <c r="E24" i="25"/>
  <c r="E23" i="25"/>
  <c r="E30" i="25"/>
  <c r="E15" i="25"/>
  <c r="E33" i="25"/>
  <c r="E27" i="25"/>
  <c r="E25" i="25"/>
  <c r="E32" i="25"/>
  <c r="E20" i="25"/>
  <c r="E31" i="25"/>
  <c r="E10" i="25"/>
  <c r="E16" i="25"/>
  <c r="E28" i="25"/>
  <c r="E22" i="25"/>
  <c r="E19" i="25"/>
  <c r="E21" i="25"/>
  <c r="E17" i="25"/>
  <c r="E29" i="25"/>
  <c r="E18" i="25"/>
  <c r="E14" i="25"/>
  <c r="C34" i="25" l="1"/>
</calcChain>
</file>

<file path=xl/sharedStrings.xml><?xml version="1.0" encoding="utf-8"?>
<sst xmlns="http://schemas.openxmlformats.org/spreadsheetml/2006/main" count="65" uniqueCount="62">
  <si>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</si>
  <si>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</si>
  <si>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</si>
  <si>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</si>
  <si>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</si>
  <si>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</si>
  <si>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</si>
  <si>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</si>
  <si>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</si>
  <si>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</si>
  <si>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</si>
  <si>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</si>
  <si>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</si>
  <si>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</si>
  <si>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</si>
  <si>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</si>
  <si>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</si>
  <si>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</si>
  <si>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</si>
  <si>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</si>
  <si>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</si>
  <si>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</si>
  <si>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</si>
  <si>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</si>
  <si>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</si>
  <si>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</si>
  <si>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</si>
  <si>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</si>
  <si>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</si>
  <si>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</si>
  <si>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</si>
  <si>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</si>
  <si>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</si>
  <si>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</si>
  <si>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</si>
  <si>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</si>
  <si>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</si>
  <si>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</si>
  <si>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</si>
  <si>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</si>
  <si>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</si>
  <si>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</si>
  <si>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</si>
  <si>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</si>
  <si>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Wiener osiguranje a.d.</t>
  </si>
  <si>
    <t>R/b</t>
  </si>
  <si>
    <t>Isplaćene štete/
Premija</t>
  </si>
  <si>
    <t>Ukupno:</t>
  </si>
  <si>
    <t>Central osiguranje d.d.</t>
  </si>
  <si>
    <t>Euros osiguranje a.d.</t>
  </si>
  <si>
    <t>SAS - Super P osiguranje a.d.</t>
  </si>
  <si>
    <t>STATISTIKA TRŽIŠTA OSIGURANJA U BOSNI I HERCEGOVINI</t>
  </si>
  <si>
    <t>Adriatic osiguranje d.d.</t>
  </si>
  <si>
    <t>Premium osiguranje a.d.</t>
  </si>
  <si>
    <t>Vienna osiguranje d.d.</t>
  </si>
  <si>
    <t>I-XII-2021*</t>
  </si>
  <si>
    <t>I-XII-2022**</t>
  </si>
  <si>
    <t>Grawe osiguranje a.d.</t>
  </si>
  <si>
    <t>Osiguravajuće društvo</t>
  </si>
  <si>
    <t>Odnos isplaćenih šteta i ukupne premije po osiguravajućim društvima u Bosni i Hercegovini u 2021. i 2022. godini</t>
  </si>
  <si>
    <t>*Podatci se odnose na razdoblje od 1. siječnja do 31. prosinca 2021. godine.</t>
  </si>
  <si>
    <t>**Podatci se odnose na razdoblje od 01. siječnja do 31. prosinca.2022.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</si>
</sst>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164" fontId="5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165" fontId="3" fillId="0" borderId="13" xfId="10" applyNumberFormat="1" applyFont="1" applyBorder="1" applyAlignment="1">
      <alignment horizontal="left" vertical="center"/>
    </xf>
    <xf numFmtId="0" fontId="3" fillId="0" borderId="0" xfId="11" applyFont="1"/>
    <xf numFmtId="4" fontId="3" fillId="2" borderId="12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0" fontId="0" fillId="0" borderId="0" xfId="0" applyFont="1"/>
    <xf numFmtId="4" fontId="4" fillId="2" borderId="1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165" fontId="3" fillId="0" borderId="14" xfId="1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165" fontId="3" fillId="0" borderId="15" xfId="10" applyNumberFormat="1" applyFont="1" applyBorder="1" applyAlignment="1">
      <alignment horizontal="center" vertical="center"/>
    </xf>
    <xf numFmtId="3" fontId="11" fillId="2" borderId="11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/>
  </cellXfs>
  <cellStyles count="12">
    <cellStyle name="Normal 2" xfId="9" xr:uid="{00000000-0005-0000-0000-000002000000}"/>
    <cellStyle name="Normal 6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showGridLines="0" tabSelected="1" showRuler="0" view="pageLayout" zoomScale="80" zoomScaleNormal="80" zoomScalePageLayoutView="80" workbookViewId="0">
      <selection activeCell="A4" sqref="A4:L4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  <col min="11" max="11" width="10.7109375" bestFit="1" customWidth="1"/>
  </cols>
  <sheetData>
    <row r="2" spans="1:15" ht="20.25" customHeight="1" x14ac:dyDescent="0.35"/>
    <row r="3" spans="1:15" ht="20.25" customHeight="1" x14ac:dyDescent="0.35"/>
    <row r="4" spans="1:15" ht="23.25" x14ac:dyDescent="0.25">
      <c r="A4" s="29" t="s">
        <v>51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6"/>
      <c r="N4" s="16"/>
      <c r="O4" s="16"/>
    </row>
    <row r="5" spans="1:15" ht="23.45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6.5" customHeight="1" thickBot="1" x14ac:dyDescent="0.35">
      <c r="A6" s="14" t="s">
        <v>59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x14ac:dyDescent="0.25">
      <c r="A7" s="27" t="s">
        <v>45</v>
      </c>
      <c r="B7" s="25" t="s">
        <v>58</v>
      </c>
      <c r="C7" s="30" t="s">
        <v>55</v>
      </c>
      <c r="D7" s="30"/>
      <c r="E7" s="30"/>
      <c r="F7" s="30" t="s">
        <v>56</v>
      </c>
      <c r="G7" s="30"/>
      <c r="H7" s="31"/>
    </row>
    <row r="8" spans="1:15" ht="34.5" customHeight="1" thickBot="1" x14ac:dyDescent="0.3">
      <c r="A8" s="28"/>
      <c r="B8" s="26"/>
      <c r="C8" s="2" t="s">
        <v>0</v>
      </c>
      <c r="D8" s="2" t="s">
        <v>18</v>
      </c>
      <c r="E8" s="2" t="s">
        <v>46</v>
      </c>
      <c r="F8" s="2" t="s">
        <v>0</v>
      </c>
      <c r="G8" s="2" t="s">
        <v>18</v>
      </c>
      <c r="H8" s="3" t="s">
        <v>46</v>
      </c>
    </row>
    <row r="9" spans="1:15" x14ac:dyDescent="0.25">
      <c r="A9" s="22" t="s">
        <v>19</v>
      </c>
      <c r="B9" s="18" t="s">
        <v>3</v>
      </c>
      <c r="C9" s="21">
        <v>22665111</v>
      </c>
      <c r="D9" s="20">
        <v>39249808</v>
      </c>
      <c r="E9" s="4">
        <f>C9/D9*100</f>
        <v>57.74578820869646</v>
      </c>
      <c r="F9" s="19">
        <v>23682710</v>
      </c>
      <c r="G9" s="20">
        <v>39503432</v>
      </c>
      <c r="H9" s="4">
        <f>F9/G9*100</f>
        <v>59.951018939316455</v>
      </c>
    </row>
    <row r="10" spans="1:15" x14ac:dyDescent="0.25">
      <c r="A10" s="22" t="s">
        <v>20</v>
      </c>
      <c r="B10" s="7" t="s">
        <v>5</v>
      </c>
      <c r="C10" s="21">
        <v>29801875</v>
      </c>
      <c r="D10" s="20">
        <v>56480895</v>
      </c>
      <c r="E10" s="10">
        <f>C10/D10*100</f>
        <v>52.764523295886157</v>
      </c>
      <c r="F10" s="21">
        <v>32482414</v>
      </c>
      <c r="G10" s="20">
        <v>57789147</v>
      </c>
      <c r="H10" s="10">
        <f>F10/G10*100</f>
        <v>56.208502264274642</v>
      </c>
      <c r="I10" s="1"/>
      <c r="J10" s="1"/>
    </row>
    <row r="11" spans="1:15" x14ac:dyDescent="0.25">
      <c r="A11" s="22" t="s">
        <v>21</v>
      </c>
      <c r="B11" s="7" t="s">
        <v>8</v>
      </c>
      <c r="C11" s="21">
        <v>37559248</v>
      </c>
      <c r="D11" s="20">
        <v>71300223</v>
      </c>
      <c r="E11" s="10">
        <f>C11/D11*100</f>
        <v>52.677602424890033</v>
      </c>
      <c r="F11" s="21">
        <v>39531621</v>
      </c>
      <c r="G11" s="20">
        <v>74356208</v>
      </c>
      <c r="H11" s="10">
        <f>F11/G11*100</f>
        <v>53.165192340093512</v>
      </c>
      <c r="I11" s="1"/>
    </row>
    <row r="12" spans="1:15" x14ac:dyDescent="0.25">
      <c r="A12" s="22" t="s">
        <v>22</v>
      </c>
      <c r="B12" s="7" t="s">
        <v>54</v>
      </c>
      <c r="C12" s="21">
        <v>14120072</v>
      </c>
      <c r="D12" s="20">
        <v>35872270</v>
      </c>
      <c r="E12" s="10">
        <f>C12/D12*100</f>
        <v>39.36208107265027</v>
      </c>
      <c r="F12" s="21">
        <v>20926355</v>
      </c>
      <c r="G12" s="20">
        <v>40200201</v>
      </c>
      <c r="H12" s="10">
        <f>F12/G12*100</f>
        <v>52.055349175990443</v>
      </c>
      <c r="I12" s="1"/>
    </row>
    <row r="13" spans="1:15" x14ac:dyDescent="0.25">
      <c r="A13" s="22" t="s">
        <v>23</v>
      </c>
      <c r="B13" s="7" t="s">
        <v>44</v>
      </c>
      <c r="C13" s="21">
        <v>12026985.759999998</v>
      </c>
      <c r="D13" s="20">
        <v>31775147.410000004</v>
      </c>
      <c r="E13" s="10">
        <f t="shared" ref="E13" si="0">C13/D13*100</f>
        <v>37.850290998854561</v>
      </c>
      <c r="F13" s="21">
        <v>19150729.760000002</v>
      </c>
      <c r="G13" s="20">
        <v>37874910.189999998</v>
      </c>
      <c r="H13" s="10">
        <f t="shared" ref="H13" si="1">F13/G13*100</f>
        <v>50.563102760983746</v>
      </c>
      <c r="I13" s="1"/>
    </row>
    <row r="14" spans="1:15" x14ac:dyDescent="0.25">
      <c r="A14" s="22" t="s">
        <v>24</v>
      </c>
      <c r="B14" s="7" t="s">
        <v>1</v>
      </c>
      <c r="C14" s="21">
        <v>21741114</v>
      </c>
      <c r="D14" s="20">
        <v>45462206</v>
      </c>
      <c r="E14" s="10">
        <f t="shared" ref="E14:E19" si="2">C14/D14*100</f>
        <v>47.82239119676683</v>
      </c>
      <c r="F14" s="21">
        <v>25682777</v>
      </c>
      <c r="G14" s="20">
        <v>50903123</v>
      </c>
      <c r="H14" s="10">
        <f t="shared" ref="H14:H19" si="3">F14/G14*100</f>
        <v>50.454226551089995</v>
      </c>
      <c r="I14" s="1"/>
      <c r="J14" s="1"/>
    </row>
    <row r="15" spans="1:15" x14ac:dyDescent="0.25">
      <c r="A15" s="22" t="s">
        <v>25</v>
      </c>
      <c r="B15" s="7" t="s">
        <v>6</v>
      </c>
      <c r="C15" s="21">
        <v>33246342</v>
      </c>
      <c r="D15" s="20">
        <v>63426485</v>
      </c>
      <c r="E15" s="10">
        <f t="shared" si="2"/>
        <v>52.417128270627011</v>
      </c>
      <c r="F15" s="21">
        <v>33183440</v>
      </c>
      <c r="G15" s="20">
        <v>66544309</v>
      </c>
      <c r="H15" s="10">
        <f t="shared" si="3"/>
        <v>49.866683565682528</v>
      </c>
      <c r="I15" s="1"/>
      <c r="J15" s="1"/>
    </row>
    <row r="16" spans="1:15" x14ac:dyDescent="0.25">
      <c r="A16" s="22" t="s">
        <v>26</v>
      </c>
      <c r="B16" s="7" t="s">
        <v>57</v>
      </c>
      <c r="C16" s="21">
        <v>13750137.210000001</v>
      </c>
      <c r="D16" s="20">
        <v>35649480.899800003</v>
      </c>
      <c r="E16" s="10">
        <f t="shared" si="2"/>
        <v>38.570371469496322</v>
      </c>
      <c r="F16" s="21">
        <v>17595697.059999999</v>
      </c>
      <c r="G16" s="20">
        <v>36099623.299800001</v>
      </c>
      <c r="H16" s="10">
        <f t="shared" si="3"/>
        <v>48.742051721347138</v>
      </c>
      <c r="I16" s="1"/>
    </row>
    <row r="17" spans="1:11" x14ac:dyDescent="0.25">
      <c r="A17" s="22" t="s">
        <v>27</v>
      </c>
      <c r="B17" s="7" t="s">
        <v>48</v>
      </c>
      <c r="C17" s="21">
        <v>18936638</v>
      </c>
      <c r="D17" s="20">
        <v>44967294</v>
      </c>
      <c r="E17" s="10">
        <f t="shared" si="2"/>
        <v>42.11202479740053</v>
      </c>
      <c r="F17" s="21">
        <v>22587460</v>
      </c>
      <c r="G17" s="20">
        <v>47903518</v>
      </c>
      <c r="H17" s="10">
        <f t="shared" si="3"/>
        <v>47.151985789436175</v>
      </c>
      <c r="I17" s="1"/>
      <c r="J17" s="1"/>
    </row>
    <row r="18" spans="1:11" x14ac:dyDescent="0.25">
      <c r="A18" s="22" t="s">
        <v>28</v>
      </c>
      <c r="B18" s="7" t="s">
        <v>10</v>
      </c>
      <c r="C18" s="21">
        <v>5869224.4299999997</v>
      </c>
      <c r="D18" s="20">
        <v>16083805.529999999</v>
      </c>
      <c r="E18" s="10">
        <f t="shared" si="2"/>
        <v>36.491515761319953</v>
      </c>
      <c r="F18" s="21">
        <v>7551953.0199999996</v>
      </c>
      <c r="G18" s="20">
        <v>16048664.02</v>
      </c>
      <c r="H18" s="10">
        <f t="shared" si="3"/>
        <v>47.056583716804603</v>
      </c>
    </row>
    <row r="19" spans="1:11" x14ac:dyDescent="0.25">
      <c r="A19" s="22" t="s">
        <v>29</v>
      </c>
      <c r="B19" s="7" t="s">
        <v>12</v>
      </c>
      <c r="C19" s="21">
        <v>9947649.5199999996</v>
      </c>
      <c r="D19" s="20">
        <v>25965457.460000001</v>
      </c>
      <c r="E19" s="10">
        <f t="shared" si="2"/>
        <v>38.311089012486818</v>
      </c>
      <c r="F19" s="21">
        <v>12814724.399900001</v>
      </c>
      <c r="G19" s="20">
        <v>28348141.850000001</v>
      </c>
      <c r="H19" s="10">
        <f t="shared" si="3"/>
        <v>45.204812603616915</v>
      </c>
    </row>
    <row r="20" spans="1:11" x14ac:dyDescent="0.25">
      <c r="A20" s="22" t="s">
        <v>30</v>
      </c>
      <c r="B20" s="7" t="s">
        <v>15</v>
      </c>
      <c r="C20" s="21">
        <v>4412175.8499999996</v>
      </c>
      <c r="D20" s="20">
        <v>14192989.029999999</v>
      </c>
      <c r="E20" s="10">
        <f t="shared" ref="E20" si="4">C20/D20*100</f>
        <v>31.087009513456941</v>
      </c>
      <c r="F20" s="21">
        <v>7014518.0899999999</v>
      </c>
      <c r="G20" s="20">
        <v>16663832.310000001</v>
      </c>
      <c r="H20" s="10">
        <f t="shared" ref="H20" si="5">F20/G20*100</f>
        <v>42.094267150003503</v>
      </c>
      <c r="I20" s="1"/>
    </row>
    <row r="21" spans="1:11" x14ac:dyDescent="0.25">
      <c r="A21" s="22" t="s">
        <v>31</v>
      </c>
      <c r="B21" s="7" t="s">
        <v>11</v>
      </c>
      <c r="C21" s="21">
        <v>8324791.0200000005</v>
      </c>
      <c r="D21" s="20">
        <v>22138711.799999997</v>
      </c>
      <c r="E21" s="10">
        <f t="shared" ref="E21:E32" si="6">C21/D21*100</f>
        <v>37.602870009807894</v>
      </c>
      <c r="F21" s="21">
        <v>9430711.4100000001</v>
      </c>
      <c r="G21" s="20">
        <v>22853473.350000001</v>
      </c>
      <c r="H21" s="10">
        <f t="shared" ref="H21:H32" si="7">F21/G21*100</f>
        <v>41.265987299037846</v>
      </c>
      <c r="I21" s="1"/>
      <c r="J21" s="1"/>
    </row>
    <row r="22" spans="1:11" x14ac:dyDescent="0.25">
      <c r="A22" s="22" t="s">
        <v>32</v>
      </c>
      <c r="B22" s="7" t="s">
        <v>4</v>
      </c>
      <c r="C22" s="21">
        <v>25208793</v>
      </c>
      <c r="D22" s="20">
        <v>64872243</v>
      </c>
      <c r="E22" s="10">
        <f t="shared" si="6"/>
        <v>38.859135794025192</v>
      </c>
      <c r="F22" s="21">
        <v>27792736</v>
      </c>
      <c r="G22" s="20">
        <v>68970115</v>
      </c>
      <c r="H22" s="10">
        <f t="shared" si="7"/>
        <v>40.296780714371728</v>
      </c>
      <c r="I22" s="1"/>
      <c r="J22" s="1"/>
    </row>
    <row r="23" spans="1:11" x14ac:dyDescent="0.25">
      <c r="A23" s="22" t="s">
        <v>33</v>
      </c>
      <c r="B23" s="7" t="s">
        <v>17</v>
      </c>
      <c r="C23" s="21">
        <v>6522997.5499999998</v>
      </c>
      <c r="D23" s="20">
        <v>11523221.68</v>
      </c>
      <c r="E23" s="10">
        <f t="shared" si="6"/>
        <v>56.607411808465699</v>
      </c>
      <c r="F23" s="21">
        <v>5228051.2598999999</v>
      </c>
      <c r="G23" s="20">
        <v>13000527.77</v>
      </c>
      <c r="H23" s="10">
        <f t="shared" si="7"/>
        <v>40.214146320768947</v>
      </c>
      <c r="I23" s="1"/>
      <c r="J23" s="1"/>
    </row>
    <row r="24" spans="1:11" x14ac:dyDescent="0.25">
      <c r="A24" s="22" t="s">
        <v>34</v>
      </c>
      <c r="B24" s="7" t="s">
        <v>7</v>
      </c>
      <c r="C24" s="21">
        <v>24610361</v>
      </c>
      <c r="D24" s="20">
        <v>60645654</v>
      </c>
      <c r="E24" s="10">
        <f t="shared" si="6"/>
        <v>40.580584719228192</v>
      </c>
      <c r="F24" s="21">
        <v>26792387</v>
      </c>
      <c r="G24" s="20">
        <v>69789165</v>
      </c>
      <c r="H24" s="10">
        <f t="shared" si="7"/>
        <v>38.39046791862318</v>
      </c>
      <c r="I24" s="1"/>
    </row>
    <row r="25" spans="1:11" x14ac:dyDescent="0.25">
      <c r="A25" s="22" t="s">
        <v>35</v>
      </c>
      <c r="B25" s="7" t="s">
        <v>9</v>
      </c>
      <c r="C25" s="21">
        <v>7436667.2400000002</v>
      </c>
      <c r="D25" s="20">
        <v>27606984.359999999</v>
      </c>
      <c r="E25" s="10">
        <f t="shared" si="6"/>
        <v>26.937629778843402</v>
      </c>
      <c r="F25" s="21">
        <v>11022953.540000001</v>
      </c>
      <c r="G25" s="20">
        <v>29141836.980000004</v>
      </c>
      <c r="H25" s="10">
        <f t="shared" si="7"/>
        <v>37.825184279100306</v>
      </c>
    </row>
    <row r="26" spans="1:11" x14ac:dyDescent="0.25">
      <c r="A26" s="22" t="s">
        <v>36</v>
      </c>
      <c r="B26" s="7" t="s">
        <v>52</v>
      </c>
      <c r="C26" s="21">
        <v>29475914</v>
      </c>
      <c r="D26" s="20">
        <v>74321640</v>
      </c>
      <c r="E26" s="10">
        <f t="shared" si="6"/>
        <v>39.659934845355941</v>
      </c>
      <c r="F26" s="21">
        <v>29953819</v>
      </c>
      <c r="G26" s="20">
        <v>80448095</v>
      </c>
      <c r="H26" s="10">
        <f t="shared" si="7"/>
        <v>37.233720699042031</v>
      </c>
      <c r="I26" s="1"/>
      <c r="J26" s="1"/>
    </row>
    <row r="27" spans="1:11" x14ac:dyDescent="0.25">
      <c r="A27" s="22" t="s">
        <v>37</v>
      </c>
      <c r="B27" s="7" t="s">
        <v>13</v>
      </c>
      <c r="C27" s="21">
        <v>3092374.46</v>
      </c>
      <c r="D27" s="20">
        <v>11920750.649999999</v>
      </c>
      <c r="E27" s="10">
        <f t="shared" si="6"/>
        <v>25.941105143408066</v>
      </c>
      <c r="F27" s="21">
        <v>4244655.34</v>
      </c>
      <c r="G27" s="20">
        <v>11740646.18</v>
      </c>
      <c r="H27" s="10">
        <f t="shared" si="7"/>
        <v>36.153507012507553</v>
      </c>
      <c r="I27" s="1"/>
      <c r="K27" s="20"/>
    </row>
    <row r="28" spans="1:11" x14ac:dyDescent="0.25">
      <c r="A28" s="22" t="s">
        <v>38</v>
      </c>
      <c r="B28" s="7" t="s">
        <v>49</v>
      </c>
      <c r="C28" s="21">
        <v>3344859.81</v>
      </c>
      <c r="D28" s="20">
        <v>11786329.42</v>
      </c>
      <c r="E28" s="10">
        <f t="shared" si="6"/>
        <v>28.379147492044222</v>
      </c>
      <c r="F28" s="21">
        <v>3587765.5</v>
      </c>
      <c r="G28" s="20">
        <v>10952043.050000001</v>
      </c>
      <c r="H28" s="10">
        <f t="shared" si="7"/>
        <v>32.758869588263714</v>
      </c>
      <c r="I28" s="1"/>
    </row>
    <row r="29" spans="1:11" x14ac:dyDescent="0.25">
      <c r="A29" s="22" t="s">
        <v>39</v>
      </c>
      <c r="B29" s="7" t="s">
        <v>2</v>
      </c>
      <c r="C29" s="21">
        <v>4784396</v>
      </c>
      <c r="D29" s="20">
        <v>16193011</v>
      </c>
      <c r="E29" s="10">
        <f t="shared" si="6"/>
        <v>29.546055393898023</v>
      </c>
      <c r="F29" s="21">
        <v>6203296</v>
      </c>
      <c r="G29" s="20">
        <v>19088711</v>
      </c>
      <c r="H29" s="10">
        <f t="shared" si="7"/>
        <v>32.497196903447275</v>
      </c>
      <c r="I29" s="1"/>
      <c r="J29" s="1"/>
    </row>
    <row r="30" spans="1:11" x14ac:dyDescent="0.25">
      <c r="A30" s="22" t="s">
        <v>40</v>
      </c>
      <c r="B30" s="7" t="s">
        <v>50</v>
      </c>
      <c r="C30" s="21">
        <v>865575.14</v>
      </c>
      <c r="D30" s="20">
        <v>3401602.96</v>
      </c>
      <c r="E30" s="10">
        <f t="shared" si="6"/>
        <v>25.446095566661903</v>
      </c>
      <c r="F30" s="21">
        <v>1001536.76</v>
      </c>
      <c r="G30" s="20">
        <v>3434222.57</v>
      </c>
      <c r="H30" s="10">
        <f t="shared" si="7"/>
        <v>29.163420238077347</v>
      </c>
      <c r="I30" s="1"/>
      <c r="J30" s="1"/>
    </row>
    <row r="31" spans="1:11" x14ac:dyDescent="0.25">
      <c r="A31" s="22" t="s">
        <v>41</v>
      </c>
      <c r="B31" s="7" t="s">
        <v>14</v>
      </c>
      <c r="C31" s="21">
        <v>1553707.72</v>
      </c>
      <c r="D31" s="20">
        <v>4238903.26</v>
      </c>
      <c r="E31" s="10">
        <f t="shared" si="6"/>
        <v>36.653530989051163</v>
      </c>
      <c r="F31" s="21">
        <v>1690699.04</v>
      </c>
      <c r="G31" s="20">
        <v>5823473.9100000001</v>
      </c>
      <c r="H31" s="10">
        <f t="shared" si="7"/>
        <v>29.032482434526781</v>
      </c>
      <c r="I31" s="1"/>
    </row>
    <row r="32" spans="1:11" x14ac:dyDescent="0.25">
      <c r="A32" s="22" t="s">
        <v>42</v>
      </c>
      <c r="B32" s="7" t="s">
        <v>16</v>
      </c>
      <c r="C32" s="21">
        <v>4761605.51</v>
      </c>
      <c r="D32" s="20">
        <v>16718774.640000001</v>
      </c>
      <c r="E32" s="10">
        <f t="shared" si="6"/>
        <v>28.480589113317933</v>
      </c>
      <c r="F32" s="21">
        <v>4775559.68</v>
      </c>
      <c r="G32" s="20">
        <v>16563145.210000001</v>
      </c>
      <c r="H32" s="10">
        <f t="shared" si="7"/>
        <v>28.832444680354278</v>
      </c>
      <c r="I32" s="1"/>
      <c r="J32" s="1"/>
    </row>
    <row r="33" spans="1:9" x14ac:dyDescent="0.25">
      <c r="A33" s="22" t="s">
        <v>43</v>
      </c>
      <c r="B33" s="7" t="s">
        <v>53</v>
      </c>
      <c r="C33" s="21">
        <v>2883500.66</v>
      </c>
      <c r="D33" s="20">
        <v>12612568.350000001</v>
      </c>
      <c r="E33" s="10">
        <f t="shared" ref="E33" si="8">C33/D33*100</f>
        <v>22.862121179307621</v>
      </c>
      <c r="F33" s="21">
        <v>4699638.75</v>
      </c>
      <c r="G33" s="20">
        <v>17016392.75</v>
      </c>
      <c r="H33" s="10">
        <f t="shared" ref="H33" si="9">F33/G33*100</f>
        <v>27.618302063461719</v>
      </c>
      <c r="I33" s="1"/>
    </row>
    <row r="34" spans="1:9" x14ac:dyDescent="0.25">
      <c r="A34" s="5"/>
      <c r="B34" s="6" t="s">
        <v>47</v>
      </c>
      <c r="C34" s="23">
        <f>SUM(C9:C33)</f>
        <v>346942115.88000005</v>
      </c>
      <c r="D34" s="24">
        <f>SUM(D9:D33)</f>
        <v>818406456.44979978</v>
      </c>
      <c r="E34" s="12"/>
      <c r="F34" s="32">
        <f>SUM(F9:F33)+1</f>
        <v>398628209.60979998</v>
      </c>
      <c r="G34" s="33">
        <f>SUM(G9:G33)</f>
        <v>881056957.4397999</v>
      </c>
      <c r="H34" s="9"/>
    </row>
    <row r="35" spans="1:9" x14ac:dyDescent="0.25">
      <c r="C35" s="17"/>
      <c r="D35" s="17"/>
      <c r="F35" s="17"/>
      <c r="G35" s="17"/>
    </row>
    <row r="36" spans="1:9" x14ac:dyDescent="0.25">
      <c r="B36" s="13" t="s">
        <v>60</v>
      </c>
      <c r="F36" s="11"/>
      <c r="G36" s="11"/>
    </row>
    <row r="37" spans="1:9" x14ac:dyDescent="0.25">
      <c r="B37" s="13" t="s">
        <v>61</v>
      </c>
      <c r="F37" s="11"/>
      <c r="G37" s="11"/>
    </row>
    <row r="38" spans="1:9" x14ac:dyDescent="0.25">
      <c r="B38" s="13"/>
      <c r="F38" s="11"/>
      <c r="G38" s="11"/>
    </row>
    <row r="39" spans="1:9" x14ac:dyDescent="0.25">
      <c r="B39" s="13"/>
    </row>
    <row r="40" spans="1:9" x14ac:dyDescent="0.25">
      <c r="B40" s="13"/>
    </row>
    <row r="41" spans="1:9" x14ac:dyDescent="0.25">
      <c r="B41" s="8"/>
    </row>
  </sheetData>
  <sortState xmlns:xlrd2="http://schemas.microsoft.com/office/spreadsheetml/2017/richdata2" ref="A9:O33">
    <sortCondition descending="1" ref="H9:H33"/>
  </sortState>
  <mergeCells count="5">
    <mergeCell ref="B7:B8"/>
    <mergeCell ref="A7:A8"/>
    <mergeCell ref="A4:L4"/>
    <mergeCell ref="C7:E7"/>
    <mergeCell ref="F7:H7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&amp;L&amp;G&amp;C&amp;"+,Obično"&amp;10Statistika tržišta osiguranja&amp;R&amp;"+,Obično"&amp;10Godišnje izvješće</oddHeader>
    <oddFooter>&amp;C&amp;"+,Obično"&amp;10U izvješće su uključeni podatci zaključno s 31.12.2022.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2018-11-02T09:58:10Z</cp:lastPrinted>
  <dcterms:created xsi:type="dcterms:W3CDTF">2018-01-08T12:56:16Z</dcterms:created>
  <dcterms:modified xsi:type="dcterms:W3CDTF">2023-07-13T13:23:55Z</dcterms:modified>
</cp:coreProperties>
</file>