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2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5" i="26" l="1"/>
  <c r="H35" i="26" l="1"/>
  <c r="G11" i="26" l="1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10" i="26"/>
  <c r="F35" i="26"/>
  <c r="E10" i="26" l="1"/>
  <c r="D35" i="26" l="1"/>
  <c r="E18" i="26" l="1"/>
  <c r="E34" i="26" l="1"/>
  <c r="E13" i="26" l="1"/>
  <c r="E14" i="26"/>
  <c r="E19" i="26"/>
  <c r="E31" i="26"/>
  <c r="E15" i="26"/>
  <c r="E16" i="26"/>
  <c r="E27" i="26"/>
  <c r="E26" i="26"/>
  <c r="E30" i="26"/>
  <c r="E11" i="26"/>
  <c r="E25" i="26"/>
  <c r="E21" i="26"/>
  <c r="E23" i="26"/>
  <c r="E32" i="26"/>
  <c r="E12" i="26"/>
  <c r="E24" i="26"/>
  <c r="E17" i="26"/>
  <c r="E20" i="26"/>
  <c r="E28" i="26"/>
  <c r="E29" i="26"/>
  <c r="E33" i="26"/>
  <c r="E22" i="26"/>
</calcChain>
</file>

<file path=xl/sharedStrings.xml><?xml version="1.0" encoding="utf-8"?>
<sst xmlns="http://schemas.openxmlformats.org/spreadsheetml/2006/main" count="70" uniqueCount="63">
  <si>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</si>
  <si>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</si>
  <si>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</si>
  <si>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</si>
  <si>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</si>
  <si>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</si>
  <si>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</si>
  <si>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</si>
  <si>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</si>
  <si>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</si>
  <si>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</si>
  <si>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</si>
  <si>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</si>
  <si>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</si>
  <si>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</si>
  <si>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</si>
  <si>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</si>
  <si>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</si>
  <si>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</si>
  <si>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</si>
  <si>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</si>
  <si>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</si>
  <si>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</si>
  <si>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</si>
  <si>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</si>
  <si>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</si>
  <si>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</si>
  <si>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</si>
  <si>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</si>
  <si>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</si>
  <si>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</si>
  <si>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</si>
  <si>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</si>
  <si>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</si>
  <si>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</si>
  <si>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</si>
  <si>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</si>
  <si>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</si>
  <si>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</si>
  <si>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</si>
  <si>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</si>
  <si>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</si>
  <si>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</si>
  <si>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</si>
  <si>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</si>
  <si>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</si>
  <si>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R/b</t>
  </si>
  <si>
    <t>Ukupno:</t>
  </si>
  <si>
    <t>SAS - Super P osiguranje a.d.</t>
  </si>
  <si>
    <t>Euros osiguranje a.d.</t>
  </si>
  <si>
    <t>Central osiguranje d.d.</t>
  </si>
  <si>
    <t>STATISTIKA TRŽIŠTA OSIGURANJA U BOSNI I HERCEGOVINI</t>
  </si>
  <si>
    <t>Premium osiguranje a.d.</t>
  </si>
  <si>
    <t>Vienna osiguranje d.d.</t>
  </si>
  <si>
    <t>Adriatic osiguranje d.d.</t>
  </si>
  <si>
    <t>I-XII-2020*</t>
  </si>
  <si>
    <t>I-XII-2021**</t>
  </si>
  <si>
    <t>Grawe osiguranje a.d.***</t>
  </si>
  <si>
    <t>Rangiranje osiguravajućih društava prema iznosu ukupne premije i visini isplaćenih šteta (u KM)</t>
  </si>
  <si>
    <t>Osiguravajuće društvo</t>
  </si>
  <si>
    <t>*Podatci se odnose na razdoblje od 01.01. do 31.12.2020. godine.</t>
  </si>
  <si>
    <t>**Podatci se odnose na razdoblje od 01.01. do 31.12.2021. godine.</t>
  </si>
  <si>
    <t>***Atos osiguranje a.d. Bijeljina je u tijeku 2020. godine pripojeno Grawe osiguranju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</si>
</sst>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5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164" fontId="3" fillId="0" borderId="5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0" fontId="9" fillId="3" borderId="20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164" fontId="3" fillId="0" borderId="22" xfId="11" applyNumberFormat="1" applyFont="1" applyFill="1" applyBorder="1" applyAlignment="1">
      <alignment horizontal="center" vertical="center"/>
    </xf>
    <xf numFmtId="3" fontId="35" fillId="2" borderId="3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ht="14.45" x14ac:dyDescent="0.35">
      <c r="D2" s="2"/>
      <c r="E2" s="2"/>
      <c r="F2" s="2"/>
      <c r="G2" s="2"/>
      <c r="H2" s="2"/>
      <c r="I2" s="2"/>
      <c r="J2" s="2"/>
      <c r="K2" s="2"/>
    </row>
    <row r="3" spans="1:15" ht="14.45" x14ac:dyDescent="0.35">
      <c r="E3" s="3"/>
      <c r="F3" s="3"/>
      <c r="G3" s="3"/>
      <c r="H3" s="3"/>
      <c r="I3" s="3"/>
      <c r="J3" s="3"/>
      <c r="K3" s="3"/>
    </row>
    <row r="4" spans="1:15" ht="23.25" x14ac:dyDescent="0.35">
      <c r="A4" s="28" t="s">
        <v>51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23.45" x14ac:dyDescent="0.5500000000000000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7" spans="1:15" ht="19.5" thickBot="1" x14ac:dyDescent="0.35">
      <c r="A7" s="15" t="s">
        <v>58</v>
      </c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1" t="s">
        <v>46</v>
      </c>
      <c r="B8" s="33" t="s">
        <v>59</v>
      </c>
      <c r="C8" s="29" t="s">
        <v>55</v>
      </c>
      <c r="D8" s="29"/>
      <c r="E8" s="29" t="s">
        <v>56</v>
      </c>
      <c r="F8" s="29"/>
      <c r="G8" s="29" t="s">
        <v>55</v>
      </c>
      <c r="H8" s="29"/>
      <c r="I8" s="29" t="s">
        <v>56</v>
      </c>
      <c r="J8" s="30"/>
    </row>
    <row r="9" spans="1:15" ht="42.75" customHeight="1" thickBot="1" x14ac:dyDescent="0.3">
      <c r="A9" s="32"/>
      <c r="B9" s="34"/>
      <c r="C9" s="18" t="s">
        <v>18</v>
      </c>
      <c r="D9" s="19" t="s">
        <v>20</v>
      </c>
      <c r="E9" s="18" t="s">
        <v>18</v>
      </c>
      <c r="F9" s="20" t="s">
        <v>20</v>
      </c>
      <c r="G9" s="18" t="s">
        <v>18</v>
      </c>
      <c r="H9" s="20" t="s">
        <v>0</v>
      </c>
      <c r="I9" s="18" t="s">
        <v>18</v>
      </c>
      <c r="J9" s="21" t="s">
        <v>0</v>
      </c>
    </row>
    <row r="10" spans="1:15" x14ac:dyDescent="0.25">
      <c r="A10" s="22" t="s">
        <v>21</v>
      </c>
      <c r="B10" s="8" t="s">
        <v>54</v>
      </c>
      <c r="C10" s="9">
        <f>RANK(D10, $D$10:$D$34)</f>
        <v>1</v>
      </c>
      <c r="D10" s="17">
        <v>69104118</v>
      </c>
      <c r="E10" s="9">
        <f t="shared" ref="E10:E34" si="0">RANK(F10, $F$10:$F$34)</f>
        <v>1</v>
      </c>
      <c r="F10" s="17">
        <v>74321640</v>
      </c>
      <c r="G10" s="24">
        <f>RANK(H10,$H$10:$H$34)</f>
        <v>3</v>
      </c>
      <c r="H10" s="17">
        <v>27490073</v>
      </c>
      <c r="I10" s="24">
        <f>RANK(J10,$J$10:$J$34)</f>
        <v>4</v>
      </c>
      <c r="J10" s="17">
        <v>29475914</v>
      </c>
    </row>
    <row r="11" spans="1:15" x14ac:dyDescent="0.25">
      <c r="A11" s="22" t="s">
        <v>22</v>
      </c>
      <c r="B11" s="8" t="s">
        <v>8</v>
      </c>
      <c r="C11" s="9">
        <f t="shared" ref="C11:C34" si="1">RANK(D11, $D$10:$D$34)</f>
        <v>4</v>
      </c>
      <c r="D11" s="17">
        <v>62132760</v>
      </c>
      <c r="E11" s="9">
        <f t="shared" si="0"/>
        <v>2</v>
      </c>
      <c r="F11" s="17">
        <v>71300222</v>
      </c>
      <c r="G11" s="24">
        <f t="shared" ref="G11:G34" si="2">RANK(H11,$H$10:$H$34)</f>
        <v>4</v>
      </c>
      <c r="H11" s="17">
        <v>25364312</v>
      </c>
      <c r="I11" s="24">
        <f t="shared" ref="I11:I34" si="3">RANK(J11,$J$10:$J$34)</f>
        <v>1</v>
      </c>
      <c r="J11" s="17">
        <v>37559248</v>
      </c>
    </row>
    <row r="12" spans="1:15" x14ac:dyDescent="0.25">
      <c r="A12" s="22" t="s">
        <v>23</v>
      </c>
      <c r="B12" s="8" t="s">
        <v>4</v>
      </c>
      <c r="C12" s="9">
        <f t="shared" si="1"/>
        <v>3</v>
      </c>
      <c r="D12" s="17">
        <v>62564400</v>
      </c>
      <c r="E12" s="9">
        <f t="shared" si="0"/>
        <v>3</v>
      </c>
      <c r="F12" s="17">
        <v>64872243</v>
      </c>
      <c r="G12" s="25">
        <f t="shared" si="2"/>
        <v>6</v>
      </c>
      <c r="H12" s="17">
        <v>23834589</v>
      </c>
      <c r="I12" s="24">
        <f t="shared" si="3"/>
        <v>5</v>
      </c>
      <c r="J12" s="17">
        <v>25208793</v>
      </c>
    </row>
    <row r="13" spans="1:15" x14ac:dyDescent="0.25">
      <c r="A13" s="22" t="s">
        <v>24</v>
      </c>
      <c r="B13" s="8" t="s">
        <v>6</v>
      </c>
      <c r="C13" s="9">
        <f t="shared" si="1"/>
        <v>2</v>
      </c>
      <c r="D13" s="17">
        <v>65089676</v>
      </c>
      <c r="E13" s="9">
        <f t="shared" si="0"/>
        <v>4</v>
      </c>
      <c r="F13" s="17">
        <v>63426485</v>
      </c>
      <c r="G13" s="24">
        <f t="shared" si="2"/>
        <v>1</v>
      </c>
      <c r="H13" s="17">
        <v>33940487</v>
      </c>
      <c r="I13" s="24">
        <f t="shared" si="3"/>
        <v>2</v>
      </c>
      <c r="J13" s="17">
        <v>33246342</v>
      </c>
    </row>
    <row r="14" spans="1:15" ht="15" customHeight="1" x14ac:dyDescent="0.25">
      <c r="A14" s="22" t="s">
        <v>25</v>
      </c>
      <c r="B14" s="8" t="s">
        <v>7</v>
      </c>
      <c r="C14" s="1">
        <f t="shared" si="1"/>
        <v>6</v>
      </c>
      <c r="D14" s="17">
        <v>53527136</v>
      </c>
      <c r="E14" s="9">
        <f t="shared" si="0"/>
        <v>5</v>
      </c>
      <c r="F14" s="17">
        <v>60645654</v>
      </c>
      <c r="G14" s="25">
        <f t="shared" si="2"/>
        <v>7</v>
      </c>
      <c r="H14" s="17">
        <v>22943896</v>
      </c>
      <c r="I14" s="25">
        <f t="shared" si="3"/>
        <v>6</v>
      </c>
      <c r="J14" s="17">
        <v>24610361</v>
      </c>
    </row>
    <row r="15" spans="1:15" x14ac:dyDescent="0.25">
      <c r="A15" s="22" t="s">
        <v>26</v>
      </c>
      <c r="B15" s="8" t="s">
        <v>5</v>
      </c>
      <c r="C15" s="9">
        <f t="shared" si="1"/>
        <v>5</v>
      </c>
      <c r="D15" s="17">
        <v>54966613</v>
      </c>
      <c r="E15" s="1">
        <f t="shared" si="0"/>
        <v>6</v>
      </c>
      <c r="F15" s="17">
        <v>56480895</v>
      </c>
      <c r="G15" s="24">
        <f t="shared" si="2"/>
        <v>2</v>
      </c>
      <c r="H15" s="17">
        <v>28307662</v>
      </c>
      <c r="I15" s="24">
        <f t="shared" si="3"/>
        <v>3</v>
      </c>
      <c r="J15" s="17">
        <v>29801875</v>
      </c>
    </row>
    <row r="16" spans="1:15" x14ac:dyDescent="0.25">
      <c r="A16" s="22" t="s">
        <v>27</v>
      </c>
      <c r="B16" s="8" t="s">
        <v>1</v>
      </c>
      <c r="C16" s="1">
        <f t="shared" si="1"/>
        <v>8</v>
      </c>
      <c r="D16" s="17">
        <v>37525189</v>
      </c>
      <c r="E16" s="1">
        <f t="shared" si="0"/>
        <v>7</v>
      </c>
      <c r="F16" s="17">
        <v>45462206</v>
      </c>
      <c r="G16" s="25">
        <f t="shared" si="2"/>
        <v>8</v>
      </c>
      <c r="H16" s="17">
        <v>16523607</v>
      </c>
      <c r="I16" s="25">
        <f t="shared" si="3"/>
        <v>8</v>
      </c>
      <c r="J16" s="17">
        <v>21741114</v>
      </c>
    </row>
    <row r="17" spans="1:10" x14ac:dyDescent="0.25">
      <c r="A17" s="22" t="s">
        <v>28</v>
      </c>
      <c r="B17" s="8" t="s">
        <v>50</v>
      </c>
      <c r="C17" s="1">
        <f t="shared" si="1"/>
        <v>7</v>
      </c>
      <c r="D17" s="17">
        <v>42397283</v>
      </c>
      <c r="E17" s="1">
        <f t="shared" si="0"/>
        <v>8</v>
      </c>
      <c r="F17" s="17">
        <v>44967294</v>
      </c>
      <c r="G17" s="25">
        <f t="shared" si="2"/>
        <v>9</v>
      </c>
      <c r="H17" s="17">
        <v>14306617</v>
      </c>
      <c r="I17" s="25">
        <f t="shared" si="3"/>
        <v>9</v>
      </c>
      <c r="J17" s="17">
        <v>18936638</v>
      </c>
    </row>
    <row r="18" spans="1:10" x14ac:dyDescent="0.25">
      <c r="A18" s="22" t="s">
        <v>29</v>
      </c>
      <c r="B18" s="8" t="s">
        <v>3</v>
      </c>
      <c r="C18" s="1">
        <f t="shared" si="1"/>
        <v>9</v>
      </c>
      <c r="D18" s="17">
        <v>36459752</v>
      </c>
      <c r="E18" s="1">
        <f t="shared" si="0"/>
        <v>9</v>
      </c>
      <c r="F18" s="17">
        <v>39249808</v>
      </c>
      <c r="G18" s="24">
        <f t="shared" si="2"/>
        <v>5</v>
      </c>
      <c r="H18" s="17">
        <v>24018095</v>
      </c>
      <c r="I18" s="25">
        <f t="shared" si="3"/>
        <v>7</v>
      </c>
      <c r="J18" s="17">
        <v>22665111</v>
      </c>
    </row>
    <row r="19" spans="1:10" x14ac:dyDescent="0.25">
      <c r="A19" s="22" t="s">
        <v>30</v>
      </c>
      <c r="B19" s="8" t="s">
        <v>53</v>
      </c>
      <c r="C19" s="1">
        <f t="shared" si="1"/>
        <v>10</v>
      </c>
      <c r="D19" s="17">
        <v>34470835</v>
      </c>
      <c r="E19" s="1">
        <f t="shared" si="0"/>
        <v>10</v>
      </c>
      <c r="F19" s="17">
        <v>35872270</v>
      </c>
      <c r="G19" s="25">
        <f t="shared" si="2"/>
        <v>12</v>
      </c>
      <c r="H19" s="17">
        <v>11642810</v>
      </c>
      <c r="I19" s="25">
        <f t="shared" si="3"/>
        <v>10</v>
      </c>
      <c r="J19" s="17">
        <v>14120072</v>
      </c>
    </row>
    <row r="20" spans="1:10" x14ac:dyDescent="0.25">
      <c r="A20" s="22" t="s">
        <v>31</v>
      </c>
      <c r="B20" s="8" t="s">
        <v>57</v>
      </c>
      <c r="C20" s="1">
        <f t="shared" si="1"/>
        <v>11</v>
      </c>
      <c r="D20" s="17">
        <v>32981128.539999999</v>
      </c>
      <c r="E20" s="1">
        <f t="shared" si="0"/>
        <v>11</v>
      </c>
      <c r="F20" s="17">
        <v>35649480.899800003</v>
      </c>
      <c r="G20" s="25">
        <f t="shared" si="2"/>
        <v>10</v>
      </c>
      <c r="H20" s="17">
        <v>13095697.239999998</v>
      </c>
      <c r="I20" s="25">
        <f t="shared" si="3"/>
        <v>11</v>
      </c>
      <c r="J20" s="17">
        <v>13750137.210000001</v>
      </c>
    </row>
    <row r="21" spans="1:10" x14ac:dyDescent="0.25">
      <c r="A21" s="22" t="s">
        <v>32</v>
      </c>
      <c r="B21" s="8" t="s">
        <v>19</v>
      </c>
      <c r="C21" s="1">
        <f t="shared" si="1"/>
        <v>12</v>
      </c>
      <c r="D21" s="17">
        <v>28265162.640000001</v>
      </c>
      <c r="E21" s="1">
        <f t="shared" si="0"/>
        <v>12</v>
      </c>
      <c r="F21" s="17">
        <v>31775147.410000004</v>
      </c>
      <c r="G21" s="25">
        <f t="shared" si="2"/>
        <v>11</v>
      </c>
      <c r="H21" s="17">
        <v>11665136.780000001</v>
      </c>
      <c r="I21" s="25">
        <f t="shared" si="3"/>
        <v>12</v>
      </c>
      <c r="J21" s="17">
        <v>12026985.759999998</v>
      </c>
    </row>
    <row r="22" spans="1:10" x14ac:dyDescent="0.25">
      <c r="A22" s="22" t="s">
        <v>33</v>
      </c>
      <c r="B22" s="8" t="s">
        <v>9</v>
      </c>
      <c r="C22" s="1">
        <f t="shared" si="1"/>
        <v>13</v>
      </c>
      <c r="D22" s="17">
        <v>24230036</v>
      </c>
      <c r="E22" s="1">
        <f t="shared" si="0"/>
        <v>13</v>
      </c>
      <c r="F22" s="17">
        <v>27606984.359999999</v>
      </c>
      <c r="G22" s="25">
        <f t="shared" si="2"/>
        <v>15</v>
      </c>
      <c r="H22" s="17">
        <v>6385992.6500000004</v>
      </c>
      <c r="I22" s="25">
        <f t="shared" si="3"/>
        <v>15</v>
      </c>
      <c r="J22" s="17">
        <v>7436667.2400000002</v>
      </c>
    </row>
    <row r="23" spans="1:10" x14ac:dyDescent="0.25">
      <c r="A23" s="22" t="s">
        <v>34</v>
      </c>
      <c r="B23" s="8" t="s">
        <v>12</v>
      </c>
      <c r="C23" s="1">
        <f t="shared" si="1"/>
        <v>14</v>
      </c>
      <c r="D23" s="17">
        <v>23617907.620000001</v>
      </c>
      <c r="E23" s="1">
        <f t="shared" si="0"/>
        <v>14</v>
      </c>
      <c r="F23" s="17">
        <v>25965457.460000001</v>
      </c>
      <c r="G23" s="25">
        <f t="shared" si="2"/>
        <v>13</v>
      </c>
      <c r="H23" s="17">
        <v>9741186.0599999987</v>
      </c>
      <c r="I23" s="25">
        <f t="shared" si="3"/>
        <v>13</v>
      </c>
      <c r="J23" s="17">
        <v>9947649.5199999996</v>
      </c>
    </row>
    <row r="24" spans="1:10" x14ac:dyDescent="0.25">
      <c r="A24" s="22" t="s">
        <v>35</v>
      </c>
      <c r="B24" s="8" t="s">
        <v>11</v>
      </c>
      <c r="C24" s="1">
        <f t="shared" si="1"/>
        <v>15</v>
      </c>
      <c r="D24" s="17">
        <v>23045840.52</v>
      </c>
      <c r="E24" s="1">
        <f t="shared" si="0"/>
        <v>15</v>
      </c>
      <c r="F24" s="17">
        <v>22138711.799999997</v>
      </c>
      <c r="G24" s="25">
        <f t="shared" si="2"/>
        <v>14</v>
      </c>
      <c r="H24" s="17">
        <v>7870305.1899999995</v>
      </c>
      <c r="I24" s="25">
        <f t="shared" si="3"/>
        <v>14</v>
      </c>
      <c r="J24" s="17">
        <v>8324791.0200000005</v>
      </c>
    </row>
    <row r="25" spans="1:10" x14ac:dyDescent="0.25">
      <c r="A25" s="22" t="s">
        <v>36</v>
      </c>
      <c r="B25" s="8" t="s">
        <v>16</v>
      </c>
      <c r="C25" s="1">
        <f t="shared" si="1"/>
        <v>17</v>
      </c>
      <c r="D25" s="17">
        <v>16235461.799999999</v>
      </c>
      <c r="E25" s="1">
        <f t="shared" si="0"/>
        <v>16</v>
      </c>
      <c r="F25" s="17">
        <v>16718774.640000001</v>
      </c>
      <c r="G25" s="25">
        <f t="shared" si="2"/>
        <v>17</v>
      </c>
      <c r="H25" s="17">
        <v>5732877.1100000003</v>
      </c>
      <c r="I25" s="25">
        <f t="shared" si="3"/>
        <v>19</v>
      </c>
      <c r="J25" s="17">
        <v>4761605.51</v>
      </c>
    </row>
    <row r="26" spans="1:10" ht="17.25" customHeight="1" x14ac:dyDescent="0.25">
      <c r="A26" s="22" t="s">
        <v>37</v>
      </c>
      <c r="B26" s="8" t="s">
        <v>2</v>
      </c>
      <c r="C26" s="1">
        <f t="shared" si="1"/>
        <v>22</v>
      </c>
      <c r="D26" s="17">
        <v>10885612</v>
      </c>
      <c r="E26" s="1">
        <f t="shared" si="0"/>
        <v>17</v>
      </c>
      <c r="F26" s="17">
        <v>16193011</v>
      </c>
      <c r="G26" s="25">
        <f t="shared" si="2"/>
        <v>20</v>
      </c>
      <c r="H26" s="17">
        <v>3170856</v>
      </c>
      <c r="I26" s="25">
        <f t="shared" si="3"/>
        <v>18</v>
      </c>
      <c r="J26" s="17">
        <v>4784396</v>
      </c>
    </row>
    <row r="27" spans="1:10" ht="15.75" customHeight="1" x14ac:dyDescent="0.25">
      <c r="A27" s="22" t="s">
        <v>38</v>
      </c>
      <c r="B27" s="8" t="s">
        <v>10</v>
      </c>
      <c r="C27" s="1">
        <f t="shared" si="1"/>
        <v>16</v>
      </c>
      <c r="D27" s="17">
        <v>16578043.469999999</v>
      </c>
      <c r="E27" s="1">
        <f t="shared" si="0"/>
        <v>18</v>
      </c>
      <c r="F27" s="17">
        <v>16083805.529999999</v>
      </c>
      <c r="G27" s="25">
        <f t="shared" si="2"/>
        <v>16</v>
      </c>
      <c r="H27" s="17">
        <v>6015892.04</v>
      </c>
      <c r="I27" s="25">
        <f t="shared" si="3"/>
        <v>17</v>
      </c>
      <c r="J27" s="17">
        <v>5869224.4299999997</v>
      </c>
    </row>
    <row r="28" spans="1:10" x14ac:dyDescent="0.25">
      <c r="A28" s="22" t="s">
        <v>39</v>
      </c>
      <c r="B28" s="8" t="s">
        <v>15</v>
      </c>
      <c r="C28" s="1">
        <f t="shared" si="1"/>
        <v>18</v>
      </c>
      <c r="D28" s="17">
        <v>11645609.409999998</v>
      </c>
      <c r="E28" s="1">
        <f t="shared" si="0"/>
        <v>19</v>
      </c>
      <c r="F28" s="17">
        <v>14192989.029999999</v>
      </c>
      <c r="G28" s="25">
        <f t="shared" si="2"/>
        <v>18</v>
      </c>
      <c r="H28" s="17">
        <v>4825194.7699999996</v>
      </c>
      <c r="I28" s="25">
        <f t="shared" si="3"/>
        <v>20</v>
      </c>
      <c r="J28" s="17">
        <v>4412175.8499999996</v>
      </c>
    </row>
    <row r="29" spans="1:10" x14ac:dyDescent="0.25">
      <c r="A29" s="22" t="s">
        <v>40</v>
      </c>
      <c r="B29" s="8" t="s">
        <v>52</v>
      </c>
      <c r="C29" s="1">
        <f t="shared" si="1"/>
        <v>23</v>
      </c>
      <c r="D29" s="17">
        <v>8768639.75</v>
      </c>
      <c r="E29" s="1">
        <f t="shared" si="0"/>
        <v>20</v>
      </c>
      <c r="F29" s="17">
        <v>12612568.350000001</v>
      </c>
      <c r="G29" s="25">
        <f t="shared" si="2"/>
        <v>23</v>
      </c>
      <c r="H29" s="17">
        <v>1706666.33</v>
      </c>
      <c r="I29" s="25">
        <f t="shared" si="3"/>
        <v>23</v>
      </c>
      <c r="J29" s="17">
        <v>2883500.66</v>
      </c>
    </row>
    <row r="30" spans="1:10" x14ac:dyDescent="0.25">
      <c r="A30" s="22" t="s">
        <v>41</v>
      </c>
      <c r="B30" s="8" t="s">
        <v>13</v>
      </c>
      <c r="C30" s="1">
        <f t="shared" si="1"/>
        <v>19</v>
      </c>
      <c r="D30" s="17">
        <v>11225943.789999999</v>
      </c>
      <c r="E30" s="1">
        <f t="shared" si="0"/>
        <v>21</v>
      </c>
      <c r="F30" s="17">
        <v>11920750.649999999</v>
      </c>
      <c r="G30" s="25">
        <f t="shared" si="2"/>
        <v>21</v>
      </c>
      <c r="H30" s="17">
        <v>3017593.9499999997</v>
      </c>
      <c r="I30" s="25">
        <f t="shared" si="3"/>
        <v>22</v>
      </c>
      <c r="J30" s="17">
        <v>3092374.46</v>
      </c>
    </row>
    <row r="31" spans="1:10" x14ac:dyDescent="0.25">
      <c r="A31" s="22" t="s">
        <v>42</v>
      </c>
      <c r="B31" s="8" t="s">
        <v>49</v>
      </c>
      <c r="C31" s="1">
        <f t="shared" si="1"/>
        <v>21</v>
      </c>
      <c r="D31" s="17">
        <v>11135097.15</v>
      </c>
      <c r="E31" s="1">
        <f t="shared" si="0"/>
        <v>22</v>
      </c>
      <c r="F31" s="17">
        <v>11786329.42</v>
      </c>
      <c r="G31" s="25">
        <f t="shared" si="2"/>
        <v>22</v>
      </c>
      <c r="H31" s="17">
        <v>2386215.4299999997</v>
      </c>
      <c r="I31" s="25">
        <f t="shared" si="3"/>
        <v>21</v>
      </c>
      <c r="J31" s="17">
        <v>3344859.81</v>
      </c>
    </row>
    <row r="32" spans="1:10" x14ac:dyDescent="0.25">
      <c r="A32" s="22" t="s">
        <v>43</v>
      </c>
      <c r="B32" s="8" t="s">
        <v>17</v>
      </c>
      <c r="C32" s="1">
        <f t="shared" si="1"/>
        <v>20</v>
      </c>
      <c r="D32" s="17">
        <v>11153030.35</v>
      </c>
      <c r="E32" s="1">
        <f t="shared" si="0"/>
        <v>23</v>
      </c>
      <c r="F32" s="17">
        <v>11523221.68</v>
      </c>
      <c r="G32" s="25">
        <f t="shared" si="2"/>
        <v>19</v>
      </c>
      <c r="H32" s="17">
        <v>3428055.57</v>
      </c>
      <c r="I32" s="25">
        <f t="shared" si="3"/>
        <v>16</v>
      </c>
      <c r="J32" s="17">
        <v>6522997.5499999998</v>
      </c>
    </row>
    <row r="33" spans="1:10" x14ac:dyDescent="0.25">
      <c r="A33" s="22" t="s">
        <v>44</v>
      </c>
      <c r="B33" s="8" t="s">
        <v>14</v>
      </c>
      <c r="C33" s="1">
        <f t="shared" si="1"/>
        <v>24</v>
      </c>
      <c r="D33" s="17">
        <v>4401240</v>
      </c>
      <c r="E33" s="1">
        <f t="shared" si="0"/>
        <v>24</v>
      </c>
      <c r="F33" s="17">
        <v>4238903.26</v>
      </c>
      <c r="G33" s="25">
        <f t="shared" si="2"/>
        <v>24</v>
      </c>
      <c r="H33" s="17">
        <v>1391400.47</v>
      </c>
      <c r="I33" s="25">
        <f t="shared" si="3"/>
        <v>24</v>
      </c>
      <c r="J33" s="17">
        <v>1553707.72</v>
      </c>
    </row>
    <row r="34" spans="1:10" ht="16.5" customHeight="1" x14ac:dyDescent="0.25">
      <c r="A34" s="22" t="s">
        <v>45</v>
      </c>
      <c r="B34" s="8" t="s">
        <v>48</v>
      </c>
      <c r="C34" s="1">
        <f t="shared" si="1"/>
        <v>25</v>
      </c>
      <c r="D34" s="17">
        <v>3487592.94</v>
      </c>
      <c r="E34" s="1">
        <f t="shared" si="0"/>
        <v>25</v>
      </c>
      <c r="F34" s="17">
        <v>3401602.96</v>
      </c>
      <c r="G34" s="25">
        <f t="shared" si="2"/>
        <v>25</v>
      </c>
      <c r="H34" s="17">
        <v>970599.05</v>
      </c>
      <c r="I34" s="25">
        <f t="shared" si="3"/>
        <v>25</v>
      </c>
      <c r="J34" s="17">
        <v>865575.14</v>
      </c>
    </row>
    <row r="35" spans="1:10" x14ac:dyDescent="0.25">
      <c r="A35" s="5"/>
      <c r="B35" s="6" t="s">
        <v>47</v>
      </c>
      <c r="C35" s="7"/>
      <c r="D35" s="23">
        <f>SUM(D10:D34)</f>
        <v>755894107.9799999</v>
      </c>
      <c r="E35" s="14"/>
      <c r="F35" s="26">
        <f>SUM(F10:F34)</f>
        <v>818406455.4497999</v>
      </c>
      <c r="G35" s="14"/>
      <c r="H35" s="27">
        <f>SUM(H10:H34)+3</f>
        <v>309775819.64000005</v>
      </c>
      <c r="I35" s="14"/>
      <c r="J35" s="26">
        <f>SUM(J10:J34)</f>
        <v>346942115.88</v>
      </c>
    </row>
    <row r="36" spans="1:10" ht="14.45" x14ac:dyDescent="0.35">
      <c r="D36" s="11"/>
      <c r="F36" s="12"/>
      <c r="H36" s="11"/>
      <c r="J36" s="13"/>
    </row>
    <row r="37" spans="1:10" ht="14.45" x14ac:dyDescent="0.35">
      <c r="B37" s="10" t="s">
        <v>60</v>
      </c>
    </row>
    <row r="38" spans="1:10" ht="14.45" x14ac:dyDescent="0.35">
      <c r="B38" s="10" t="s">
        <v>61</v>
      </c>
    </row>
    <row r="39" spans="1:10" ht="14.45" x14ac:dyDescent="0.35">
      <c r="B39" s="10" t="s">
        <v>62</v>
      </c>
    </row>
    <row r="40" spans="1:10" x14ac:dyDescent="0.25">
      <c r="B40" s="10"/>
    </row>
    <row r="41" spans="1:10" x14ac:dyDescent="0.25">
      <c r="B41" s="10"/>
    </row>
  </sheetData>
  <sortState ref="A10:O34">
    <sortCondition descending="1" ref="F10:F34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2020-03-09T11:23:51Z</cp:lastPrinted>
  <dcterms:created xsi:type="dcterms:W3CDTF">2018-01-08T12:56:16Z</dcterms:created>
  <dcterms:modified xsi:type="dcterms:W3CDTF">2022-07-07T10:36:15Z</dcterms:modified>
</cp:coreProperties>
</file>