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E20" i="1" l="1"/>
  <c r="F36" i="1" l="1"/>
  <c r="F20" i="1"/>
  <c r="C20" i="1" l="1"/>
  <c r="D20" i="1"/>
  <c r="E36" i="1" l="1"/>
  <c r="D36" i="1" l="1"/>
  <c r="E37" i="1" l="1"/>
  <c r="C36" i="1"/>
  <c r="F37" i="1" l="1"/>
  <c r="D37" i="1" l="1"/>
  <c r="C37" i="1"/>
</calcChain>
</file>

<file path=xl/sharedStrings.xml><?xml version="1.0" encoding="utf-8"?>
<sst xmlns="http://schemas.openxmlformats.org/spreadsheetml/2006/main" count="46" uniqueCount="44">
  <si>
    <t>UKUPNO za sva društva:</t>
  </si>
  <si>
    <t>Ukupno (za društva sa sjedištem u RS):</t>
  </si>
  <si>
    <t>Društva sa sjedištem u RS</t>
  </si>
  <si>
    <t>Ukupno (za društva sa sjedištem u FBiH):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</si>
  <si>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</si>
  <si>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</si>
  <si>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</si>
  <si>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</si>
  <si>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</si>
  <si>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</si>
  <si>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</si>
  <si>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</si>
  <si>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Triglav osiguranje d.d.</t>
  </si>
  <si>
    <t>Uniqa osiguranje d.d.</t>
  </si>
  <si>
    <t>VGT osiguranje d.d.</t>
  </si>
  <si>
    <t>Zovko osiguranje d.d.</t>
  </si>
  <si>
    <t>Drina osiguranje a.d.</t>
  </si>
  <si>
    <t>Grawe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</si>
  <si>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</si>
  <si>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</si>
  <si>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</si>
  <si>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</si>
  <si>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</si>
  <si>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</si>
  <si>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</si>
  <si>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</si>
  <si>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</si>
  <si>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</si>
  <si>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Wiener osiguranje a.d.</t>
  </si>
  <si>
    <t>XI 2016.*</t>
  </si>
  <si>
    <t>XI 2017.**</t>
  </si>
  <si>
    <t>Bruto isplaćene štete po osiguravajućim društvima za studeni 2016. i 2017. godine</t>
  </si>
  <si>
    <t>Osiguravajuće društvo</t>
  </si>
  <si>
    <t>*Podatci se odnose na razdoblje od 01.01. do 30.11.2016. godine.</t>
  </si>
  <si>
    <t>**Podatci se odnose na razdoblje od 01.01. do 30.11.2017. godine.</t>
  </si>
  <si>
    <t>Društva sa sjedištem u FBiH</t>
  </si>
  <si>
    <t>Central osiguranje d.d.***</t>
  </si>
  <si>
    <t>Atos osiguranje a.d.****</t>
  </si>
  <si>
    <t>Euros osiguranje a.d.*****</t>
  </si>
  <si>
    <t>SAS - Super P osiguranje a.d.******</t>
  </si>
  <si>
    <t>***Central osiguranje d.d. novo je osiguravajuće društvo koje je počelo s radom sredinom 2016. godine.</t>
  </si>
  <si>
    <t>****U tijeku 2016. godine Bobar osiguranje a.d. je promijenilo naziv u Atos osiguranje a.d.</t>
  </si>
  <si>
    <t>*****Euros osiguranje a.d. novo je osiguravajuće društvo koje je počelo s radom početkom 2016. godine.</t>
  </si>
  <si>
    <t>*****SAS - Super P osiguranje a.d. novo je osiguravajuće društvo koje je počelo s radom sredinom 2016.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</si>
</sst>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i/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rgb="FF00B0F0"/>
      <name val="Calibri"/>
      <family val="2"/>
      <scheme val="minor"/>
    </font>
    <font>
      <sz val="8"/>
      <name val="Bookman Old Style"/>
      <family val="1"/>
      <charset val="238"/>
    </font>
    <font>
      <sz val="9"/>
      <name val="Bookman Old Style"/>
      <family val="1"/>
    </font>
    <font>
      <sz val="9"/>
      <color rgb="FF00B050"/>
      <name val="Calibri"/>
      <family val="2"/>
      <scheme val="minor"/>
    </font>
    <font>
      <sz val="10"/>
      <name val="Bookman Old Style"/>
      <family val="1"/>
      <charset val="238"/>
    </font>
    <font>
      <sz val="12"/>
      <name val="Bookman Old Style"/>
      <family val="1"/>
    </font>
    <font>
      <sz val="10"/>
      <name val="Bookman Old Style"/>
      <family val="1"/>
    </font>
    <font>
      <sz val="8"/>
      <color rgb="FF00B050"/>
      <name val="Bookman Old Style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27">
    <xf numFmtId="0" fontId="0" fillId="0" borderId="0"/>
    <xf numFmtId="0" fontId="14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5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8" fillId="2" borderId="1" xfId="0" applyFont="1" applyFill="1" applyBorder="1" applyAlignment="1">
      <alignment horizontal="center"/>
    </xf>
    <xf numFmtId="0" fontId="0" fillId="0" borderId="0" xfId="0" applyBorder="1"/>
    <xf numFmtId="4" fontId="10" fillId="0" borderId="0" xfId="0" applyNumberFormat="1" applyFont="1" applyBorder="1"/>
    <xf numFmtId="0" fontId="0" fillId="0" borderId="0" xfId="0" applyFont="1" applyBorder="1"/>
    <xf numFmtId="3" fontId="0" fillId="0" borderId="0" xfId="0" applyNumberFormat="1" applyFont="1" applyBorder="1"/>
    <xf numFmtId="4" fontId="0" fillId="0" borderId="0" xfId="0" applyNumberFormat="1" applyFont="1" applyBorder="1"/>
    <xf numFmtId="3" fontId="10" fillId="0" borderId="0" xfId="0" applyNumberFormat="1" applyFont="1" applyBorder="1"/>
    <xf numFmtId="0" fontId="8" fillId="2" borderId="9" xfId="0" applyFont="1" applyFill="1" applyBorder="1" applyAlignment="1">
      <alignment horizontal="center"/>
    </xf>
    <xf numFmtId="3" fontId="13" fillId="0" borderId="0" xfId="0" applyNumberFormat="1" applyFont="1" applyFill="1" applyBorder="1"/>
    <xf numFmtId="3" fontId="11" fillId="0" borderId="0" xfId="0" applyNumberFormat="1" applyFont="1" applyFill="1" applyBorder="1"/>
    <xf numFmtId="3" fontId="17" fillId="0" borderId="0" xfId="0" applyNumberFormat="1" applyFont="1" applyBorder="1" applyAlignment="1">
      <alignment horizontal="right" wrapText="1"/>
    </xf>
    <xf numFmtId="3" fontId="18" fillId="0" borderId="0" xfId="13" applyNumberFormat="1" applyFont="1" applyFill="1" applyBorder="1" applyAlignment="1">
      <alignment horizontal="right"/>
    </xf>
    <xf numFmtId="3" fontId="10" fillId="0" borderId="0" xfId="0" applyNumberFormat="1" applyFont="1" applyFill="1" applyBorder="1"/>
    <xf numFmtId="4" fontId="16" fillId="0" borderId="0" xfId="3" applyNumberFormat="1" applyFont="1" applyFill="1" applyBorder="1" applyAlignment="1" applyProtection="1">
      <alignment horizontal="right"/>
    </xf>
    <xf numFmtId="3" fontId="0" fillId="0" borderId="0" xfId="0" applyNumberFormat="1" applyFill="1" applyBorder="1"/>
    <xf numFmtId="0" fontId="0" fillId="0" borderId="0" xfId="0" applyFill="1" applyBorder="1"/>
    <xf numFmtId="0" fontId="19" fillId="0" borderId="0" xfId="5" applyFont="1" applyFill="1" applyBorder="1" applyAlignment="1">
      <alignment horizontal="left"/>
    </xf>
    <xf numFmtId="3" fontId="18" fillId="0" borderId="0" xfId="3" applyNumberFormat="1" applyFont="1" applyFill="1" applyBorder="1" applyAlignment="1" applyProtection="1">
      <alignment horizontal="right"/>
    </xf>
    <xf numFmtId="3" fontId="20" fillId="0" borderId="0" xfId="0" applyNumberFormat="1" applyFont="1" applyFill="1" applyBorder="1"/>
    <xf numFmtId="3" fontId="18" fillId="0" borderId="0" xfId="3" applyNumberFormat="1" applyFont="1" applyFill="1" applyBorder="1" applyAlignment="1" applyProtection="1">
      <alignment horizontal="right"/>
      <protection locked="0"/>
    </xf>
    <xf numFmtId="3" fontId="17" fillId="0" borderId="0" xfId="0" applyNumberFormat="1" applyFont="1" applyFill="1" applyBorder="1" applyAlignment="1">
      <alignment horizontal="right" wrapText="1"/>
    </xf>
    <xf numFmtId="4" fontId="0" fillId="0" borderId="0" xfId="0" applyNumberFormat="1" applyFill="1" applyBorder="1"/>
    <xf numFmtId="4" fontId="10" fillId="0" borderId="0" xfId="0" applyNumberFormat="1" applyFont="1" applyFill="1" applyBorder="1"/>
    <xf numFmtId="3" fontId="23" fillId="0" borderId="0" xfId="5" applyNumberFormat="1" applyFont="1" applyFill="1" applyBorder="1" applyAlignment="1">
      <alignment horizontal="right"/>
    </xf>
    <xf numFmtId="0" fontId="22" fillId="0" borderId="0" xfId="5" applyFont="1" applyFill="1" applyBorder="1" applyAlignment="1">
      <alignment horizontal="left"/>
    </xf>
    <xf numFmtId="3" fontId="21" fillId="0" borderId="0" xfId="5" applyNumberFormat="1" applyFont="1" applyFill="1" applyBorder="1"/>
    <xf numFmtId="0" fontId="10" fillId="0" borderId="0" xfId="0" applyFont="1" applyFill="1" applyBorder="1"/>
    <xf numFmtId="1" fontId="10" fillId="0" borderId="0" xfId="0" applyNumberFormat="1" applyFont="1" applyFill="1" applyBorder="1"/>
    <xf numFmtId="1" fontId="0" fillId="0" borderId="0" xfId="0" applyNumberFormat="1" applyFill="1" applyBorder="1"/>
    <xf numFmtId="3" fontId="21" fillId="0" borderId="0" xfId="5" applyNumberFormat="1" applyFont="1" applyBorder="1"/>
    <xf numFmtId="3" fontId="24" fillId="0" borderId="0" xfId="13" applyNumberFormat="1" applyFont="1" applyFill="1" applyBorder="1" applyAlignment="1">
      <alignment horizontal="right"/>
    </xf>
    <xf numFmtId="4" fontId="18" fillId="0" borderId="0" xfId="3" applyNumberFormat="1" applyFont="1" applyFill="1" applyBorder="1" applyAlignment="1" applyProtection="1">
      <alignment horizontal="right"/>
    </xf>
    <xf numFmtId="0" fontId="26" fillId="0" borderId="0" xfId="18" applyFont="1"/>
    <xf numFmtId="3" fontId="27" fillId="0" borderId="1" xfId="18" applyNumberFormat="1" applyFont="1" applyBorder="1" applyAlignment="1">
      <alignment horizontal="right" vertical="center"/>
    </xf>
    <xf numFmtId="0" fontId="12" fillId="0" borderId="0" xfId="0" applyFont="1"/>
    <xf numFmtId="0" fontId="27" fillId="0" borderId="6" xfId="0" applyFont="1" applyBorder="1"/>
    <xf numFmtId="3" fontId="8" fillId="3" borderId="10" xfId="0" applyNumberFormat="1" applyFont="1" applyFill="1" applyBorder="1"/>
    <xf numFmtId="3" fontId="30" fillId="0" borderId="0" xfId="6" applyNumberFormat="1" applyFont="1" applyFill="1" applyBorder="1" applyAlignment="1">
      <alignment horizontal="right" vertical="center"/>
    </xf>
    <xf numFmtId="0" fontId="30" fillId="0" borderId="0" xfId="5" applyFont="1" applyFill="1" applyBorder="1" applyAlignment="1">
      <alignment horizontal="left" vertical="center" indent="1"/>
    </xf>
    <xf numFmtId="3" fontId="13" fillId="0" borderId="0" xfId="0" applyNumberFormat="1" applyFont="1" applyFill="1" applyBorder="1" applyAlignment="1">
      <alignment horizontal="right" wrapText="1"/>
    </xf>
    <xf numFmtId="4" fontId="16" fillId="0" borderId="0" xfId="3" applyNumberFormat="1" applyFont="1" applyFill="1" applyBorder="1" applyAlignment="1" applyProtection="1">
      <alignment horizontal="right"/>
      <protection locked="0"/>
    </xf>
    <xf numFmtId="10" fontId="27" fillId="0" borderId="0" xfId="18" applyNumberFormat="1" applyFont="1" applyFill="1" applyBorder="1" applyAlignment="1">
      <alignment horizontal="right"/>
    </xf>
    <xf numFmtId="10" fontId="29" fillId="0" borderId="0" xfId="18" applyNumberFormat="1" applyFont="1" applyFill="1" applyBorder="1" applyAlignment="1">
      <alignment horizontal="right" vertical="center"/>
    </xf>
    <xf numFmtId="10" fontId="28" fillId="0" borderId="0" xfId="18" applyNumberFormat="1" applyFont="1" applyFill="1" applyBorder="1" applyAlignment="1">
      <alignment horizontal="right" vertical="center"/>
    </xf>
    <xf numFmtId="0" fontId="26" fillId="0" borderId="0" xfId="18" applyFont="1" applyFill="1" applyBorder="1"/>
    <xf numFmtId="3" fontId="30" fillId="0" borderId="0" xfId="6" applyNumberFormat="1" applyFont="1" applyFill="1" applyBorder="1" applyAlignment="1">
      <alignment horizontal="right" vertical="center"/>
    </xf>
    <xf numFmtId="0" fontId="30" fillId="0" borderId="0" xfId="5" applyFont="1" applyFill="1" applyBorder="1" applyAlignment="1">
      <alignment horizontal="left" vertical="center" indent="1"/>
    </xf>
    <xf numFmtId="0" fontId="31" fillId="2" borderId="6" xfId="0" applyFont="1" applyFill="1" applyBorder="1" applyAlignment="1">
      <alignment horizontal="right" wrapText="1"/>
    </xf>
    <xf numFmtId="3" fontId="31" fillId="2" borderId="1" xfId="0" applyNumberFormat="1" applyFont="1" applyFill="1" applyBorder="1"/>
    <xf numFmtId="3" fontId="31" fillId="2" borderId="9" xfId="0" applyNumberFormat="1" applyFont="1" applyFill="1" applyBorder="1"/>
    <xf numFmtId="3" fontId="27" fillId="0" borderId="1" xfId="0" applyNumberFormat="1" applyFont="1" applyBorder="1"/>
    <xf numFmtId="3" fontId="27" fillId="0" borderId="9" xfId="0" applyNumberFormat="1" applyFont="1" applyBorder="1"/>
    <xf numFmtId="0" fontId="27" fillId="0" borderId="6" xfId="18" applyFont="1" applyBorder="1" applyAlignment="1">
      <alignment horizontal="left" vertical="center"/>
    </xf>
    <xf numFmtId="0" fontId="27" fillId="0" borderId="1" xfId="0" applyFont="1" applyBorder="1"/>
    <xf numFmtId="3" fontId="27" fillId="0" borderId="9" xfId="18" applyNumberFormat="1" applyFont="1" applyBorder="1" applyAlignment="1">
      <alignment horizontal="right" vertical="center"/>
    </xf>
    <xf numFmtId="3" fontId="27" fillId="0" borderId="9" xfId="0" applyNumberFormat="1" applyFont="1" applyFill="1" applyBorder="1"/>
    <xf numFmtId="0" fontId="27" fillId="0" borderId="6" xfId="0" applyFont="1" applyBorder="1" applyAlignment="1">
      <alignment wrapText="1"/>
    </xf>
    <xf numFmtId="0" fontId="8" fillId="3" borderId="7" xfId="0" applyFont="1" applyFill="1" applyBorder="1" applyAlignment="1">
      <alignment horizontal="right" wrapText="1"/>
    </xf>
    <xf numFmtId="3" fontId="8" fillId="3" borderId="8" xfId="0" applyNumberFormat="1" applyFont="1" applyFill="1" applyBorder="1"/>
    <xf numFmtId="0" fontId="8" fillId="3" borderId="1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8" fillId="0" borderId="17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horizontal="left" wrapText="1"/>
    </xf>
    <xf numFmtId="0" fontId="8" fillId="3" borderId="13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left" wrapText="1"/>
    </xf>
    <xf numFmtId="0" fontId="8" fillId="0" borderId="15" xfId="0" applyFont="1" applyFill="1" applyBorder="1" applyAlignment="1">
      <alignment horizontal="left" wrapText="1"/>
    </xf>
    <xf numFmtId="0" fontId="8" fillId="0" borderId="16" xfId="0" applyFont="1" applyFill="1" applyBorder="1" applyAlignment="1">
      <alignment horizontal="left" wrapText="1"/>
    </xf>
    <xf numFmtId="3" fontId="27" fillId="0" borderId="4" xfId="0" applyNumberFormat="1" applyFont="1" applyBorder="1"/>
    <xf numFmtId="3" fontId="27" fillId="0" borderId="1" xfId="0" applyNumberFormat="1" applyFont="1" applyBorder="1" applyAlignment="1">
      <alignment horizontal="right" wrapText="1"/>
    </xf>
    <xf numFmtId="3" fontId="27" fillId="0" borderId="9" xfId="0" applyNumberFormat="1" applyFont="1" applyBorder="1" applyAlignment="1">
      <alignment horizontal="right" wrapText="1"/>
    </xf>
    <xf numFmtId="3" fontId="27" fillId="0" borderId="4" xfId="0" applyNumberFormat="1" applyFont="1" applyBorder="1" applyAlignment="1">
      <alignment horizontal="right"/>
    </xf>
  </cellXfs>
  <cellStyles count="27">
    <cellStyle name="Normal" xfId="0" builtinId="0"/>
    <cellStyle name="Normal 2" xfId="2"/>
    <cellStyle name="Normal 3" xfId="10"/>
    <cellStyle name="Normal 4" xfId="12"/>
    <cellStyle name="Normal 5" xfId="14"/>
    <cellStyle name="Normal 6" xfId="16"/>
    <cellStyle name="Normal 7" xfId="19"/>
    <cellStyle name="Normal 8" xfId="24"/>
    <cellStyle name="Normal_Pokazatelji poslovanja drustava u FBiH i RS" xfId="18"/>
    <cellStyle name="Normalno 2" xfId="3"/>
    <cellStyle name="Normalno 2 2" xfId="22"/>
    <cellStyle name="Normalno 3" xfId="4"/>
    <cellStyle name="Obično 2" xfId="5"/>
    <cellStyle name="Obično 2 2" xfId="6"/>
    <cellStyle name="Obično 3" xfId="1"/>
    <cellStyle name="Obično 3 2" xfId="7"/>
    <cellStyle name="Obično 3 3" xfId="11"/>
    <cellStyle name="Obično 3 4" xfId="13"/>
    <cellStyle name="Obično 3 5" xfId="15"/>
    <cellStyle name="Obično 3 6" xfId="17"/>
    <cellStyle name="Obično 3 7" xfId="20"/>
    <cellStyle name="Obično 3 8" xfId="25"/>
    <cellStyle name="Obično 4" xfId="8"/>
    <cellStyle name="Obično 4 2" xfId="23"/>
    <cellStyle name="Obično_12a Izvjestaji drustava za osiguranje" xfId="9"/>
    <cellStyle name="Percent 2" xfId="21"/>
    <cellStyle name="Percent 3" xfId="26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65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2.28515625" customWidth="1"/>
    <col min="3" max="3" width="11.140625" customWidth="1"/>
    <col min="4" max="4" width="17" customWidth="1"/>
    <col min="5" max="5" width="11.140625" customWidth="1"/>
    <col min="6" max="6" width="17" customWidth="1"/>
    <col min="7" max="7" width="13.140625" customWidth="1"/>
    <col min="8" max="8" width="11.140625" customWidth="1"/>
    <col min="9" max="9" width="12.7109375" customWidth="1"/>
    <col min="10" max="12" width="9.140625" customWidth="1"/>
    <col min="13" max="13" width="11" customWidth="1"/>
    <col min="14" max="14" width="9.140625" customWidth="1"/>
    <col min="15" max="15" width="14" customWidth="1"/>
    <col min="16" max="16" width="12.7109375" customWidth="1"/>
    <col min="17" max="17" width="11.7109375" customWidth="1"/>
    <col min="18" max="18" width="12.85546875" customWidth="1"/>
    <col min="19" max="19" width="13.85546875" customWidth="1"/>
    <col min="20" max="20" width="12.7109375" customWidth="1"/>
  </cols>
  <sheetData>
    <row r="2" spans="2:53" ht="15.75" customHeight="1" x14ac:dyDescent="0.25">
      <c r="B2" s="63" t="s">
        <v>31</v>
      </c>
      <c r="C2" s="64"/>
      <c r="D2" s="64"/>
      <c r="E2" s="64"/>
      <c r="F2" s="65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</row>
    <row r="3" spans="2:53" ht="15.75" thickBot="1" x14ac:dyDescent="0.3"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</row>
    <row r="4" spans="2:53" ht="15" customHeight="1" x14ac:dyDescent="0.25">
      <c r="B4" s="60" t="s">
        <v>32</v>
      </c>
      <c r="C4" s="62" t="s">
        <v>29</v>
      </c>
      <c r="D4" s="62"/>
      <c r="E4" s="69" t="s">
        <v>30</v>
      </c>
      <c r="F4" s="70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</row>
    <row r="5" spans="2:53" x14ac:dyDescent="0.25">
      <c r="B5" s="61"/>
      <c r="C5" s="1" t="s">
        <v>4</v>
      </c>
      <c r="D5" s="1" t="s">
        <v>5</v>
      </c>
      <c r="E5" s="1" t="s">
        <v>4</v>
      </c>
      <c r="F5" s="8" t="s">
        <v>5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</row>
    <row r="6" spans="2:53" x14ac:dyDescent="0.25">
      <c r="B6" s="71" t="s">
        <v>35</v>
      </c>
      <c r="C6" s="72"/>
      <c r="D6" s="72"/>
      <c r="E6" s="72"/>
      <c r="F6" s="73"/>
      <c r="G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</row>
    <row r="7" spans="2:53" x14ac:dyDescent="0.25">
      <c r="B7" s="36" t="s">
        <v>6</v>
      </c>
      <c r="C7" s="74">
        <v>3827</v>
      </c>
      <c r="D7" s="75">
        <v>8077669.6099999994</v>
      </c>
      <c r="E7" s="51">
        <v>4019</v>
      </c>
      <c r="F7" s="76">
        <v>8281400.9199999999</v>
      </c>
      <c r="G7" s="40"/>
      <c r="H7" s="47"/>
      <c r="I7" s="46"/>
      <c r="J7" s="46"/>
      <c r="K7" s="39"/>
      <c r="L7" s="38"/>
      <c r="M7" s="38"/>
      <c r="N7" s="13"/>
      <c r="O7" s="13"/>
      <c r="P7" s="32"/>
      <c r="Q7" s="41"/>
      <c r="R7" s="41"/>
      <c r="S7" s="22"/>
      <c r="T7" s="22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</row>
    <row r="8" spans="2:53" x14ac:dyDescent="0.25">
      <c r="B8" s="36" t="s">
        <v>25</v>
      </c>
      <c r="C8" s="74">
        <v>13292</v>
      </c>
      <c r="D8" s="75">
        <v>17894626.949999999</v>
      </c>
      <c r="E8" s="51">
        <v>13181</v>
      </c>
      <c r="F8" s="76">
        <v>17189962.07</v>
      </c>
      <c r="G8" s="40"/>
      <c r="H8" s="47"/>
      <c r="I8" s="46"/>
      <c r="J8" s="46"/>
      <c r="K8" s="39"/>
      <c r="L8" s="38"/>
      <c r="M8" s="38"/>
      <c r="N8" s="13"/>
      <c r="O8" s="13"/>
      <c r="P8" s="32"/>
      <c r="Q8" s="41"/>
      <c r="R8" s="41"/>
      <c r="S8" s="22"/>
      <c r="T8" s="22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</row>
    <row r="9" spans="2:53" x14ac:dyDescent="0.25">
      <c r="B9" s="36" t="s">
        <v>7</v>
      </c>
      <c r="C9" s="74">
        <v>2215</v>
      </c>
      <c r="D9" s="75">
        <v>4778614.5500000007</v>
      </c>
      <c r="E9" s="51">
        <v>1985</v>
      </c>
      <c r="F9" s="76">
        <v>4363475.3</v>
      </c>
      <c r="G9" s="40"/>
      <c r="H9" s="47"/>
      <c r="I9" s="46"/>
      <c r="J9" s="46"/>
      <c r="K9" s="39"/>
      <c r="L9" s="38"/>
      <c r="M9" s="38"/>
      <c r="N9" s="13"/>
      <c r="O9" s="13"/>
      <c r="P9" s="32"/>
      <c r="Q9" s="41"/>
      <c r="R9" s="41"/>
      <c r="S9" s="22"/>
      <c r="T9" s="22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</row>
    <row r="10" spans="2:53" x14ac:dyDescent="0.25">
      <c r="B10" s="36" t="s">
        <v>36</v>
      </c>
      <c r="C10" s="77">
        <v>52</v>
      </c>
      <c r="D10" s="75">
        <v>88192.66</v>
      </c>
      <c r="E10" s="51">
        <v>2533</v>
      </c>
      <c r="F10" s="76">
        <v>3324834</v>
      </c>
      <c r="G10" s="40"/>
      <c r="H10" s="47"/>
      <c r="I10" s="46"/>
      <c r="J10" s="46"/>
      <c r="K10" s="39"/>
      <c r="L10" s="38"/>
      <c r="M10" s="38"/>
      <c r="N10" s="13"/>
      <c r="O10" s="13"/>
      <c r="P10" s="32"/>
      <c r="Q10" s="41"/>
      <c r="R10" s="41"/>
      <c r="S10" s="22"/>
      <c r="T10" s="22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</row>
    <row r="11" spans="2:53" x14ac:dyDescent="0.25">
      <c r="B11" s="36" t="s">
        <v>8</v>
      </c>
      <c r="C11" s="74">
        <v>6192</v>
      </c>
      <c r="D11" s="75">
        <v>14928979.43</v>
      </c>
      <c r="E11" s="51">
        <v>6796</v>
      </c>
      <c r="F11" s="76">
        <v>20684537.68</v>
      </c>
      <c r="G11" s="40"/>
      <c r="H11" s="47"/>
      <c r="I11" s="46"/>
      <c r="J11" s="46"/>
      <c r="K11" s="39"/>
      <c r="L11" s="38"/>
      <c r="M11" s="38"/>
      <c r="N11" s="13"/>
      <c r="O11" s="13"/>
      <c r="P11" s="32"/>
      <c r="Q11" s="41"/>
      <c r="R11" s="41"/>
      <c r="S11" s="22"/>
      <c r="T11" s="22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</row>
    <row r="12" spans="2:53" x14ac:dyDescent="0.25">
      <c r="B12" s="36" t="s">
        <v>9</v>
      </c>
      <c r="C12" s="74">
        <v>10581</v>
      </c>
      <c r="D12" s="75">
        <v>19539314.140300002</v>
      </c>
      <c r="E12" s="51">
        <v>10936</v>
      </c>
      <c r="F12" s="76">
        <v>20060904.213600002</v>
      </c>
      <c r="G12" s="40"/>
      <c r="H12" s="47"/>
      <c r="I12" s="46"/>
      <c r="J12" s="46"/>
      <c r="K12" s="39"/>
      <c r="L12" s="38"/>
      <c r="M12" s="38"/>
      <c r="N12" s="13"/>
      <c r="O12" s="13"/>
      <c r="P12" s="32"/>
      <c r="Q12" s="41"/>
      <c r="R12" s="41"/>
      <c r="S12" s="22"/>
      <c r="T12" s="22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</row>
    <row r="13" spans="2:53" x14ac:dyDescent="0.25">
      <c r="B13" s="36" t="s">
        <v>10</v>
      </c>
      <c r="C13" s="74">
        <v>3102</v>
      </c>
      <c r="D13" s="75">
        <v>14861119.269999983</v>
      </c>
      <c r="E13" s="51">
        <v>2901</v>
      </c>
      <c r="F13" s="76">
        <v>14673582.390000029</v>
      </c>
      <c r="G13" s="40"/>
      <c r="H13" s="47"/>
      <c r="I13" s="46"/>
      <c r="J13" s="46"/>
      <c r="K13" s="39"/>
      <c r="L13" s="38"/>
      <c r="M13" s="38"/>
      <c r="N13" s="13"/>
      <c r="O13" s="13"/>
      <c r="P13" s="32"/>
      <c r="Q13" s="41"/>
      <c r="R13" s="41"/>
      <c r="S13" s="22"/>
      <c r="T13" s="22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</row>
    <row r="14" spans="2:53" x14ac:dyDescent="0.25">
      <c r="B14" s="36" t="s">
        <v>11</v>
      </c>
      <c r="C14" s="74">
        <v>1249</v>
      </c>
      <c r="D14" s="75">
        <v>5366182.040000001</v>
      </c>
      <c r="E14" s="51">
        <v>1427</v>
      </c>
      <c r="F14" s="76">
        <v>6324193.1500000041</v>
      </c>
      <c r="G14" s="40"/>
      <c r="H14" s="47"/>
      <c r="I14" s="46"/>
      <c r="J14" s="46"/>
      <c r="K14" s="38"/>
      <c r="L14" s="12"/>
      <c r="M14" s="31"/>
      <c r="N14" s="13"/>
      <c r="O14" s="13"/>
      <c r="P14" s="32"/>
      <c r="Q14" s="41"/>
      <c r="R14" s="41"/>
      <c r="S14" s="22"/>
      <c r="T14" s="22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</row>
    <row r="15" spans="2:53" x14ac:dyDescent="0.25">
      <c r="B15" s="36" t="s">
        <v>26</v>
      </c>
      <c r="C15" s="74">
        <v>13474</v>
      </c>
      <c r="D15" s="75">
        <v>28623350.139999997</v>
      </c>
      <c r="E15" s="51">
        <v>11846</v>
      </c>
      <c r="F15" s="76">
        <v>32318880.57</v>
      </c>
      <c r="G15" s="40"/>
      <c r="H15" s="47"/>
      <c r="I15" s="46"/>
      <c r="J15" s="46"/>
      <c r="K15" s="38"/>
      <c r="L15" s="12"/>
      <c r="M15" s="31"/>
      <c r="N15" s="13"/>
      <c r="O15" s="13"/>
      <c r="P15" s="32"/>
      <c r="Q15" s="41"/>
      <c r="R15" s="41"/>
      <c r="S15" s="22"/>
      <c r="T15" s="22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</row>
    <row r="16" spans="2:53" x14ac:dyDescent="0.25">
      <c r="B16" s="36" t="s">
        <v>12</v>
      </c>
      <c r="C16" s="74">
        <v>8560</v>
      </c>
      <c r="D16" s="75">
        <v>13883678.569999998</v>
      </c>
      <c r="E16" s="51">
        <v>9912</v>
      </c>
      <c r="F16" s="76">
        <v>16589641.449999999</v>
      </c>
      <c r="G16" s="40"/>
      <c r="H16" s="47"/>
      <c r="I16" s="46"/>
      <c r="J16" s="46"/>
      <c r="K16" s="38"/>
      <c r="L16" s="12"/>
      <c r="M16" s="31"/>
      <c r="N16" s="13"/>
      <c r="O16" s="13"/>
      <c r="P16" s="32"/>
      <c r="Q16" s="41"/>
      <c r="R16" s="41"/>
      <c r="S16" s="22"/>
      <c r="T16" s="22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</row>
    <row r="17" spans="2:53" x14ac:dyDescent="0.25">
      <c r="B17" s="36" t="s">
        <v>13</v>
      </c>
      <c r="C17" s="74">
        <v>10538</v>
      </c>
      <c r="D17" s="75">
        <v>20432986.739999991</v>
      </c>
      <c r="E17" s="51">
        <v>12373</v>
      </c>
      <c r="F17" s="76">
        <v>22730140.131000001</v>
      </c>
      <c r="G17" s="40"/>
      <c r="H17" s="47"/>
      <c r="I17" s="46"/>
      <c r="J17" s="46"/>
      <c r="K17" s="38"/>
      <c r="L17" s="12"/>
      <c r="M17" s="31"/>
      <c r="N17" s="13"/>
      <c r="O17" s="13"/>
      <c r="P17" s="32"/>
      <c r="Q17" s="41"/>
      <c r="R17" s="41"/>
      <c r="S17" s="22"/>
      <c r="T17" s="22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</row>
    <row r="18" spans="2:53" x14ac:dyDescent="0.25">
      <c r="B18" s="36" t="s">
        <v>14</v>
      </c>
      <c r="C18" s="74">
        <v>4886</v>
      </c>
      <c r="D18" s="75">
        <v>10117762.330000002</v>
      </c>
      <c r="E18" s="51">
        <v>4626</v>
      </c>
      <c r="F18" s="76">
        <v>9160189.6699999999</v>
      </c>
      <c r="G18" s="40"/>
      <c r="H18" s="47"/>
      <c r="I18" s="46"/>
      <c r="J18" s="46"/>
      <c r="K18" s="38"/>
      <c r="L18" s="12"/>
      <c r="M18" s="31"/>
      <c r="N18" s="13"/>
      <c r="O18" s="13"/>
      <c r="P18" s="32"/>
      <c r="Q18" s="41"/>
      <c r="R18" s="41"/>
      <c r="S18" s="22"/>
      <c r="T18" s="22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</row>
    <row r="19" spans="2:53" x14ac:dyDescent="0.25">
      <c r="B19" s="36" t="s">
        <v>15</v>
      </c>
      <c r="C19" s="74">
        <v>2769</v>
      </c>
      <c r="D19" s="75">
        <v>6264986.4099999992</v>
      </c>
      <c r="E19" s="51">
        <v>2480</v>
      </c>
      <c r="F19" s="76">
        <v>6319858.3900000006</v>
      </c>
      <c r="G19" s="40"/>
      <c r="H19" s="47"/>
      <c r="I19" s="46"/>
      <c r="J19" s="46"/>
      <c r="K19" s="38"/>
      <c r="L19" s="12"/>
      <c r="M19" s="31"/>
      <c r="N19" s="13"/>
      <c r="O19" s="13"/>
      <c r="P19" s="32"/>
      <c r="Q19" s="41"/>
      <c r="R19" s="41"/>
      <c r="S19" s="22"/>
      <c r="T19" s="22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</row>
    <row r="20" spans="2:53" ht="30" customHeight="1" x14ac:dyDescent="0.25">
      <c r="B20" s="48" t="s">
        <v>3</v>
      </c>
      <c r="C20" s="49">
        <f>SUM(C7:C19)</f>
        <v>80737</v>
      </c>
      <c r="D20" s="49">
        <f>SUM(D7:D19)</f>
        <v>164857462.84029999</v>
      </c>
      <c r="E20" s="49">
        <f>SUM(E7:E19)</f>
        <v>85015</v>
      </c>
      <c r="F20" s="50">
        <f>SUM(F7:F19)</f>
        <v>182021599.93460006</v>
      </c>
      <c r="G20" s="15"/>
      <c r="H20" s="15"/>
      <c r="I20" s="15"/>
      <c r="J20" s="15"/>
      <c r="K20" s="13"/>
      <c r="L20" s="15"/>
      <c r="M20" s="15"/>
      <c r="N20" s="13"/>
      <c r="O20" s="15"/>
      <c r="P20" s="16"/>
      <c r="Q20" s="16"/>
      <c r="R20" s="16"/>
      <c r="S20" s="22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</row>
    <row r="21" spans="2:53" x14ac:dyDescent="0.25">
      <c r="B21" s="66" t="s">
        <v>2</v>
      </c>
      <c r="C21" s="67"/>
      <c r="D21" s="67"/>
      <c r="E21" s="67"/>
      <c r="F21" s="68"/>
      <c r="G21" s="16"/>
      <c r="H21" s="47"/>
      <c r="I21" s="46"/>
      <c r="J21" s="47"/>
      <c r="K21" s="38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</row>
    <row r="22" spans="2:53" x14ac:dyDescent="0.25">
      <c r="B22" s="36" t="s">
        <v>37</v>
      </c>
      <c r="C22" s="51">
        <v>1347</v>
      </c>
      <c r="D22" s="51">
        <v>3154855.46</v>
      </c>
      <c r="E22" s="51">
        <v>1913</v>
      </c>
      <c r="F22" s="52">
        <v>4660525.88</v>
      </c>
      <c r="G22" s="9"/>
      <c r="H22" s="47"/>
      <c r="I22" s="46"/>
      <c r="J22" s="46"/>
      <c r="K22" s="38"/>
      <c r="L22" s="20"/>
      <c r="M22" s="20"/>
      <c r="N22" s="13"/>
      <c r="O22" s="13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</row>
    <row r="23" spans="2:53" x14ac:dyDescent="0.25">
      <c r="B23" s="36" t="s">
        <v>23</v>
      </c>
      <c r="C23" s="51">
        <v>1034</v>
      </c>
      <c r="D23" s="51">
        <v>2285205.61</v>
      </c>
      <c r="E23" s="51">
        <v>1435</v>
      </c>
      <c r="F23" s="52">
        <v>3179400.2</v>
      </c>
      <c r="G23" s="9"/>
      <c r="H23" s="47"/>
      <c r="I23" s="46"/>
      <c r="J23" s="46"/>
      <c r="K23" s="38"/>
      <c r="L23" s="20"/>
      <c r="M23" s="20"/>
      <c r="N23" s="13"/>
      <c r="O23" s="13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</row>
    <row r="24" spans="2:53" x14ac:dyDescent="0.25">
      <c r="B24" s="36" t="s">
        <v>24</v>
      </c>
      <c r="C24" s="51">
        <v>2009</v>
      </c>
      <c r="D24" s="51">
        <v>5103301.9000000004</v>
      </c>
      <c r="E24" s="51">
        <v>2066</v>
      </c>
      <c r="F24" s="52">
        <v>5508482.5999999996</v>
      </c>
      <c r="G24" s="9"/>
      <c r="H24" s="47"/>
      <c r="I24" s="46"/>
      <c r="J24" s="46"/>
      <c r="K24" s="38"/>
      <c r="L24" s="20"/>
      <c r="M24" s="20"/>
      <c r="N24" s="13"/>
      <c r="O24" s="13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</row>
    <row r="25" spans="2:53" x14ac:dyDescent="0.25">
      <c r="B25" s="36" t="s">
        <v>16</v>
      </c>
      <c r="C25" s="51">
        <v>2696</v>
      </c>
      <c r="D25" s="51">
        <v>6846646.0700000003</v>
      </c>
      <c r="E25" s="51">
        <v>2676</v>
      </c>
      <c r="F25" s="52">
        <v>6656289.9100000001</v>
      </c>
      <c r="G25" s="9"/>
      <c r="H25" s="47"/>
      <c r="I25" s="46"/>
      <c r="J25" s="46"/>
      <c r="K25" s="38"/>
      <c r="L25" s="20"/>
      <c r="M25" s="20"/>
      <c r="N25" s="13"/>
      <c r="O25" s="13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</row>
    <row r="26" spans="2:53" x14ac:dyDescent="0.25">
      <c r="B26" s="36" t="s">
        <v>18</v>
      </c>
      <c r="C26" s="51">
        <v>3610</v>
      </c>
      <c r="D26" s="51">
        <v>6636633.9199999999</v>
      </c>
      <c r="E26" s="51">
        <v>3979</v>
      </c>
      <c r="F26" s="52">
        <v>7954327.959999999</v>
      </c>
      <c r="G26" s="9"/>
      <c r="H26" s="47"/>
      <c r="I26" s="46"/>
      <c r="J26" s="46"/>
      <c r="K26" s="38"/>
      <c r="L26" s="20"/>
      <c r="M26" s="20"/>
      <c r="N26" s="13"/>
      <c r="O26" s="13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</row>
    <row r="27" spans="2:53" s="33" customFormat="1" x14ac:dyDescent="0.25">
      <c r="B27" s="53" t="s">
        <v>38</v>
      </c>
      <c r="C27" s="34">
        <v>94</v>
      </c>
      <c r="D27" s="51">
        <v>195517.1</v>
      </c>
      <c r="E27" s="54">
        <v>420</v>
      </c>
      <c r="F27" s="55">
        <v>921118.53</v>
      </c>
      <c r="G27" s="42"/>
      <c r="H27" s="47"/>
      <c r="I27" s="46"/>
      <c r="J27" s="46"/>
      <c r="K27" s="38"/>
      <c r="L27" s="43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</row>
    <row r="28" spans="2:53" x14ac:dyDescent="0.25">
      <c r="B28" s="36" t="s">
        <v>27</v>
      </c>
      <c r="C28" s="51">
        <v>502</v>
      </c>
      <c r="D28" s="51">
        <v>1237618.28</v>
      </c>
      <c r="E28" s="51">
        <v>626</v>
      </c>
      <c r="F28" s="52">
        <v>1386665.72</v>
      </c>
      <c r="G28" s="9"/>
      <c r="H28" s="47"/>
      <c r="I28" s="46"/>
      <c r="J28" s="46"/>
      <c r="K28" s="19"/>
      <c r="L28" s="20"/>
      <c r="M28" s="20"/>
      <c r="N28" s="13"/>
      <c r="O28" s="13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</row>
    <row r="29" spans="2:53" x14ac:dyDescent="0.25">
      <c r="B29" s="36" t="s">
        <v>17</v>
      </c>
      <c r="C29" s="51">
        <v>1042</v>
      </c>
      <c r="D29" s="51">
        <v>5781237.8099999996</v>
      </c>
      <c r="E29" s="51">
        <v>902</v>
      </c>
      <c r="F29" s="56">
        <v>6218111.1299999999</v>
      </c>
      <c r="G29" s="9"/>
      <c r="H29" s="17"/>
      <c r="I29" s="17"/>
      <c r="J29" s="18"/>
      <c r="K29" s="19"/>
      <c r="L29" s="20"/>
      <c r="M29" s="20"/>
      <c r="N29" s="13"/>
      <c r="O29" s="13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</row>
    <row r="30" spans="2:53" x14ac:dyDescent="0.25">
      <c r="B30" s="36" t="s">
        <v>19</v>
      </c>
      <c r="C30" s="54">
        <v>1011</v>
      </c>
      <c r="D30" s="51">
        <v>2838393.28</v>
      </c>
      <c r="E30" s="51">
        <v>412</v>
      </c>
      <c r="F30" s="52">
        <v>1475843.13</v>
      </c>
      <c r="G30" s="9"/>
      <c r="H30" s="17"/>
      <c r="I30" s="14"/>
      <c r="J30" s="18"/>
      <c r="K30" s="19"/>
      <c r="L30" s="20"/>
      <c r="M30" s="20"/>
      <c r="N30" s="13"/>
      <c r="O30" s="13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</row>
    <row r="31" spans="2:53" x14ac:dyDescent="0.25">
      <c r="B31" s="36" t="s">
        <v>20</v>
      </c>
      <c r="C31" s="54">
        <v>1094</v>
      </c>
      <c r="D31" s="51">
        <v>2912287.65</v>
      </c>
      <c r="E31" s="54">
        <v>1280</v>
      </c>
      <c r="F31" s="56">
        <v>2558256.77</v>
      </c>
      <c r="G31" s="9"/>
      <c r="H31" s="17"/>
      <c r="I31" s="14"/>
      <c r="J31" s="18"/>
      <c r="K31" s="19"/>
      <c r="L31" s="20"/>
      <c r="M31" s="20"/>
      <c r="N31" s="13"/>
      <c r="O31" s="13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</row>
    <row r="32" spans="2:53" x14ac:dyDescent="0.25">
      <c r="B32" s="36" t="s">
        <v>21</v>
      </c>
      <c r="C32" s="54">
        <v>1144</v>
      </c>
      <c r="D32" s="51">
        <v>3735176.15</v>
      </c>
      <c r="E32" s="54">
        <v>1198</v>
      </c>
      <c r="F32" s="56">
        <v>3267975.06</v>
      </c>
      <c r="G32" s="9"/>
      <c r="H32" s="17"/>
      <c r="I32" s="14"/>
      <c r="J32" s="18"/>
      <c r="K32" s="19"/>
      <c r="L32" s="20"/>
      <c r="M32" s="20"/>
      <c r="N32" s="13"/>
      <c r="O32" s="13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</row>
    <row r="33" spans="1:53" s="33" customFormat="1" x14ac:dyDescent="0.25">
      <c r="B33" s="53" t="s">
        <v>39</v>
      </c>
      <c r="C33" s="34">
        <v>5</v>
      </c>
      <c r="D33" s="51">
        <v>7888</v>
      </c>
      <c r="E33" s="54">
        <v>148</v>
      </c>
      <c r="F33" s="55">
        <v>371278.31</v>
      </c>
      <c r="G33" s="42"/>
      <c r="H33" s="42"/>
      <c r="I33" s="44"/>
      <c r="J33" s="45"/>
      <c r="K33" s="43"/>
      <c r="L33" s="43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</row>
    <row r="34" spans="1:53" x14ac:dyDescent="0.25">
      <c r="B34" s="57" t="s">
        <v>22</v>
      </c>
      <c r="C34" s="54">
        <v>1444</v>
      </c>
      <c r="D34" s="51">
        <v>3656028.49</v>
      </c>
      <c r="E34" s="54">
        <v>1467</v>
      </c>
      <c r="F34" s="56">
        <v>2922200.14</v>
      </c>
      <c r="G34" s="9"/>
      <c r="H34" s="17"/>
      <c r="I34" s="17"/>
      <c r="J34" s="18"/>
      <c r="K34" s="19"/>
      <c r="L34" s="20"/>
      <c r="M34" s="20"/>
      <c r="N34" s="13"/>
      <c r="O34" s="13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</row>
    <row r="35" spans="1:53" x14ac:dyDescent="0.25">
      <c r="B35" s="36" t="s">
        <v>28</v>
      </c>
      <c r="C35" s="51">
        <v>3971</v>
      </c>
      <c r="D35" s="51">
        <v>10680572.84</v>
      </c>
      <c r="E35" s="51">
        <v>3841</v>
      </c>
      <c r="F35" s="52">
        <v>10214859.629999999</v>
      </c>
      <c r="G35" s="9"/>
      <c r="H35" s="17"/>
      <c r="I35" s="14"/>
      <c r="J35" s="18"/>
      <c r="K35" s="19"/>
      <c r="L35" s="20"/>
      <c r="M35" s="20"/>
      <c r="N35" s="13"/>
      <c r="O35" s="13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</row>
    <row r="36" spans="1:53" ht="30" x14ac:dyDescent="0.25">
      <c r="B36" s="48" t="s">
        <v>1</v>
      </c>
      <c r="C36" s="49">
        <f>SUM(C22:C35)</f>
        <v>21003</v>
      </c>
      <c r="D36" s="49">
        <f>SUM(D22:D35)</f>
        <v>55071362.560000002</v>
      </c>
      <c r="E36" s="49">
        <f>SUM(E22:E35)</f>
        <v>22363</v>
      </c>
      <c r="F36" s="50">
        <f>SUM(F22:F35)</f>
        <v>57295334.970000014</v>
      </c>
      <c r="G36" s="10"/>
      <c r="H36" s="10"/>
      <c r="I36" s="16"/>
      <c r="J36" s="16"/>
      <c r="K36" s="16"/>
      <c r="L36" s="16"/>
      <c r="M36" s="16"/>
      <c r="N36" s="16"/>
      <c r="O36" s="15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</row>
    <row r="37" spans="1:53" ht="15.75" thickBot="1" x14ac:dyDescent="0.3">
      <c r="B37" s="58" t="s">
        <v>0</v>
      </c>
      <c r="C37" s="37">
        <f>C20+C36</f>
        <v>101740</v>
      </c>
      <c r="D37" s="37">
        <f>D20+D36+0.25</f>
        <v>219928825.6503</v>
      </c>
      <c r="E37" s="37">
        <f>E20+E36</f>
        <v>107378</v>
      </c>
      <c r="F37" s="59">
        <f>F20+F36+0.25</f>
        <v>239316935.15460008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</row>
    <row r="38" spans="1:53" x14ac:dyDescent="0.25">
      <c r="G38" s="16"/>
      <c r="H38" s="15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</row>
    <row r="39" spans="1:53" x14ac:dyDescent="0.25">
      <c r="B39" s="35" t="s">
        <v>33</v>
      </c>
      <c r="C39" s="5"/>
      <c r="D39" s="5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</row>
    <row r="40" spans="1:53" x14ac:dyDescent="0.25">
      <c r="B40" s="33"/>
      <c r="C40" s="5"/>
      <c r="D40" s="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</row>
    <row r="41" spans="1:53" x14ac:dyDescent="0.25">
      <c r="B41" s="35" t="s">
        <v>34</v>
      </c>
      <c r="D41" s="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</row>
    <row r="42" spans="1:53" x14ac:dyDescent="0.25">
      <c r="B42" s="33"/>
      <c r="C42" s="7"/>
      <c r="D42" s="3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</row>
    <row r="43" spans="1:53" x14ac:dyDescent="0.25">
      <c r="B43" s="35" t="s">
        <v>40</v>
      </c>
      <c r="C43" s="4"/>
      <c r="D43" s="4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</row>
    <row r="44" spans="1:53" x14ac:dyDescent="0.25">
      <c r="B44" s="35"/>
      <c r="C44" s="5"/>
      <c r="D44" s="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</row>
    <row r="45" spans="1:53" x14ac:dyDescent="0.25">
      <c r="B45" s="35" t="s">
        <v>41</v>
      </c>
      <c r="C45" s="5"/>
      <c r="D45" s="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</row>
    <row r="46" spans="1:53" ht="15.75" x14ac:dyDescent="0.3">
      <c r="A46" s="2"/>
      <c r="B46" s="35"/>
      <c r="C46" s="30"/>
      <c r="D46" s="11"/>
      <c r="E46" s="11"/>
      <c r="F46" s="11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</row>
    <row r="47" spans="1:53" x14ac:dyDescent="0.25">
      <c r="A47" s="16"/>
      <c r="B47" s="35" t="s">
        <v>42</v>
      </c>
      <c r="C47" s="15"/>
      <c r="D47" s="21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</row>
    <row r="48" spans="1:53" x14ac:dyDescent="0.25">
      <c r="A48" s="16"/>
      <c r="B48" s="35"/>
      <c r="C48" s="15"/>
      <c r="D48" s="15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</row>
    <row r="49" spans="1:53" ht="15.75" x14ac:dyDescent="0.3">
      <c r="A49" s="16"/>
      <c r="B49" s="35" t="s">
        <v>43</v>
      </c>
      <c r="C49" s="24"/>
      <c r="D49" s="22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</row>
    <row r="50" spans="1:53" ht="15.75" x14ac:dyDescent="0.3">
      <c r="A50" s="16"/>
      <c r="C50" s="26"/>
      <c r="D50" s="23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</row>
    <row r="51" spans="1:53" ht="15.75" x14ac:dyDescent="0.3">
      <c r="A51" s="16"/>
      <c r="C51" s="26"/>
      <c r="D51" s="15"/>
      <c r="E51" s="15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</row>
    <row r="52" spans="1:53" ht="16.5" x14ac:dyDescent="0.3">
      <c r="A52" s="16"/>
      <c r="B52" s="25"/>
      <c r="C52" s="26"/>
      <c r="D52" s="16"/>
      <c r="E52" s="16"/>
      <c r="F52" s="16"/>
    </row>
    <row r="53" spans="1:53" ht="16.5" x14ac:dyDescent="0.3">
      <c r="A53" s="16"/>
      <c r="B53" s="25"/>
      <c r="C53" s="26"/>
      <c r="D53" s="15"/>
      <c r="E53" s="15"/>
      <c r="F53" s="16"/>
    </row>
    <row r="54" spans="1:53" ht="16.5" x14ac:dyDescent="0.3">
      <c r="A54" s="16"/>
      <c r="B54" s="25"/>
      <c r="C54" s="26"/>
      <c r="D54" s="15"/>
      <c r="E54" s="15"/>
      <c r="F54" s="16"/>
    </row>
    <row r="55" spans="1:53" ht="16.5" x14ac:dyDescent="0.3">
      <c r="A55" s="16"/>
      <c r="B55" s="25"/>
      <c r="C55" s="26"/>
      <c r="D55" s="13"/>
      <c r="E55" s="13"/>
      <c r="F55" s="16"/>
    </row>
    <row r="56" spans="1:53" ht="16.5" x14ac:dyDescent="0.3">
      <c r="A56" s="16"/>
      <c r="B56" s="25"/>
      <c r="C56" s="26"/>
      <c r="D56" s="16"/>
      <c r="E56" s="16"/>
      <c r="F56" s="16"/>
    </row>
    <row r="57" spans="1:53" ht="16.5" x14ac:dyDescent="0.3">
      <c r="A57" s="16"/>
      <c r="B57" s="25"/>
      <c r="C57" s="26"/>
      <c r="D57" s="16"/>
      <c r="E57" s="16"/>
      <c r="F57" s="16"/>
    </row>
    <row r="58" spans="1:53" x14ac:dyDescent="0.25">
      <c r="A58" s="16"/>
      <c r="B58" s="16"/>
      <c r="C58" s="16"/>
      <c r="D58" s="16"/>
      <c r="E58" s="16"/>
      <c r="F58" s="16"/>
    </row>
    <row r="59" spans="1:53" x14ac:dyDescent="0.25">
      <c r="A59" s="16"/>
      <c r="B59" s="16"/>
      <c r="C59" s="16"/>
      <c r="D59" s="27"/>
      <c r="E59" s="28"/>
      <c r="F59" s="16"/>
    </row>
    <row r="60" spans="1:53" x14ac:dyDescent="0.25">
      <c r="A60" s="16"/>
      <c r="B60" s="16"/>
      <c r="C60" s="16"/>
      <c r="D60" s="16"/>
      <c r="E60" s="16"/>
      <c r="F60" s="16"/>
    </row>
    <row r="61" spans="1:53" x14ac:dyDescent="0.25">
      <c r="A61" s="16"/>
      <c r="B61" s="16"/>
      <c r="C61" s="16"/>
      <c r="D61" s="16"/>
      <c r="E61" s="16"/>
      <c r="F61" s="16"/>
    </row>
    <row r="62" spans="1:53" x14ac:dyDescent="0.25">
      <c r="A62" s="16"/>
      <c r="B62" s="16"/>
      <c r="C62" s="16"/>
      <c r="D62" s="16"/>
      <c r="E62" s="29"/>
      <c r="F62" s="16"/>
    </row>
    <row r="63" spans="1:53" x14ac:dyDescent="0.25">
      <c r="A63" s="16"/>
      <c r="B63" s="16"/>
      <c r="C63" s="16"/>
      <c r="D63" s="16"/>
      <c r="E63" s="29"/>
      <c r="F63" s="16"/>
    </row>
    <row r="64" spans="1:53" x14ac:dyDescent="0.25">
      <c r="A64" s="16"/>
      <c r="B64" s="16"/>
      <c r="C64" s="16"/>
      <c r="D64" s="27"/>
      <c r="E64" s="28"/>
      <c r="F64" s="16"/>
    </row>
    <row r="65" spans="1:6" x14ac:dyDescent="0.25">
      <c r="A65" s="16"/>
      <c r="B65" s="16"/>
      <c r="C65" s="16"/>
      <c r="D65" s="16"/>
      <c r="E65" s="16"/>
      <c r="F65" s="16"/>
    </row>
  </sheetData>
  <sortState ref="B23:F33">
    <sortCondition ref="B23"/>
  </sortState>
  <mergeCells count="6">
    <mergeCell ref="B4:B5"/>
    <mergeCell ref="C4:D4"/>
    <mergeCell ref="B2:F2"/>
    <mergeCell ref="B6:F6"/>
    <mergeCell ref="B21:F21"/>
    <mergeCell ref="E4:F4"/>
  </mergeCells>
  <pageMargins left="0.39370078740157483" right="0.39370078740157483" top="0.39370078740157483" bottom="0.39370078740157483" header="0.19685039370078741" footer="0.19685039370078741"/>
  <pageSetup paperSize="9" scale="95" orientation="portrait" r:id="rId1"/>
  <headerFooter>
    <oddHeader>&amp;LAgencija za osiguranje u BiH&amp;CStatistika tržišta osiguranja&amp;RMjesečno izvješće</oddHeader>
    <oddFooter>&amp;CU izvješće su uključeni podatci zaključno sa 30.11.2017. godine.</oddFooter>
  </headerFooter>
  <ignoredErrors>
    <ignoredError sqref="D37:E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2020-11-19T11:30:32Z</dcterms:modified>
</cp:coreProperties>
</file>