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C20" i="1" l="1"/>
  <c r="F20" i="1" l="1"/>
  <c r="E20" i="1" l="1"/>
  <c r="E36" i="1"/>
  <c r="F36" i="1" l="1"/>
  <c r="D36" i="1"/>
  <c r="D20" i="1" l="1"/>
  <c r="E37" i="1" l="1"/>
  <c r="C36" i="1"/>
  <c r="F37" i="1" l="1"/>
  <c r="D37" i="1" l="1"/>
  <c r="C37" i="1"/>
</calcChain>
</file>

<file path=xl/sharedStrings.xml><?xml version="1.0" encoding="utf-8"?>
<sst xmlns="http://schemas.openxmlformats.org/spreadsheetml/2006/main" count="46" uniqueCount="44">
  <si>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</si>
  <si>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</si>
  <si>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</si>
  <si>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</si>
  <si>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</si>
  <si>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</si>
  <si>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</si>
  <si>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</si>
  <si>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</si>
  <si>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</si>
  <si>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</si>
  <si>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</si>
  <si>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</si>
  <si>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</si>
  <si>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</si>
  <si>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</si>
  <si>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</si>
  <si>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</si>
  <si>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</si>
  <si>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</si>
  <si>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</si>
  <si>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</si>
  <si>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</si>
  <si>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</si>
  <si>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</si>
  <si>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</si>
  <si>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</si>
  <si>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</si>
  <si>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Wiener osiguranje a.d.</t>
  </si>
  <si>
    <t>X 2016.*</t>
  </si>
  <si>
    <t>X 2017.**</t>
  </si>
  <si>
    <t>Osiguravajuće društvo</t>
  </si>
  <si>
    <t>Bruto isplaćene štete po osiguravajućim društvima za listopad 2016. i 2017. godine</t>
  </si>
  <si>
    <t>*Podatci se odnose na razdoblje od 01.01. do 31.10.2016. godine.</t>
  </si>
  <si>
    <t>**Podatci se odnose na razdoblje od 01.01. do 31.10.2017. godine.</t>
  </si>
  <si>
    <t>Društva sa sjedištem u FBiH</t>
  </si>
  <si>
    <t>Central osiguranje d.d.***</t>
  </si>
  <si>
    <t>Atos osiguranje a.d.****</t>
  </si>
  <si>
    <t>Euros osiguranje a.d.*****</t>
  </si>
  <si>
    <t>SAS - Super P osiguranje a.d.******</t>
  </si>
  <si>
    <t>***Central osiguranje d.d. novo je osiguravajuće društvo koje je počelo s radom sredinom 2016. godine.</t>
  </si>
  <si>
    <t>****U tijeku 2016. godine Bobar osiguranje a.d. je promijenilo naziv u Atos osiguranje a.d.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</si>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</sst>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rgb="FF00B0F0"/>
      <name val="Calibri"/>
      <family val="2"/>
      <scheme val="minor"/>
    </font>
    <font>
      <sz val="8"/>
      <name val="Bookman Old Style"/>
      <family val="1"/>
      <charset val="238"/>
    </font>
    <font>
      <sz val="9"/>
      <name val="Bookman Old Style"/>
      <family val="1"/>
    </font>
    <font>
      <sz val="9"/>
      <color rgb="FF00B05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8">
    <xf numFmtId="0" fontId="0" fillId="0" borderId="0"/>
    <xf numFmtId="0" fontId="1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9" fillId="0" borderId="6" xfId="0" applyFont="1" applyBorder="1"/>
    <xf numFmtId="0" fontId="7" fillId="2" borderId="1" xfId="0" applyFont="1" applyFill="1" applyBorder="1" applyAlignment="1">
      <alignment horizontal="center"/>
    </xf>
    <xf numFmtId="0" fontId="0" fillId="0" borderId="0" xfId="0" applyBorder="1"/>
    <xf numFmtId="4" fontId="10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0" fillId="0" borderId="0" xfId="0" applyNumberFormat="1" applyFont="1" applyBorder="1"/>
    <xf numFmtId="0" fontId="11" fillId="2" borderId="6" xfId="0" applyFont="1" applyFill="1" applyBorder="1" applyAlignment="1">
      <alignment horizontal="right" wrapText="1"/>
    </xf>
    <xf numFmtId="0" fontId="13" fillId="0" borderId="6" xfId="0" applyFont="1" applyBorder="1"/>
    <xf numFmtId="0" fontId="13" fillId="0" borderId="6" xfId="0" applyFont="1" applyBorder="1" applyAlignment="1">
      <alignment wrapText="1"/>
    </xf>
    <xf numFmtId="0" fontId="12" fillId="3" borderId="7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/>
    </xf>
    <xf numFmtId="3" fontId="15" fillId="0" borderId="0" xfId="0" applyNumberFormat="1" applyFont="1" applyBorder="1"/>
    <xf numFmtId="3" fontId="15" fillId="0" borderId="0" xfId="0" applyNumberFormat="1" applyFont="1" applyFill="1" applyBorder="1"/>
    <xf numFmtId="3" fontId="11" fillId="0" borderId="0" xfId="0" applyNumberFormat="1" applyFont="1" applyFill="1" applyBorder="1"/>
    <xf numFmtId="0" fontId="0" fillId="0" borderId="0" xfId="0" applyFill="1"/>
    <xf numFmtId="4" fontId="0" fillId="0" borderId="0" xfId="0" applyNumberFormat="1"/>
    <xf numFmtId="4" fontId="18" fillId="0" borderId="0" xfId="3" applyNumberFormat="1" applyFont="1" applyBorder="1" applyAlignment="1" applyProtection="1">
      <alignment horizontal="right"/>
      <protection locked="0"/>
    </xf>
    <xf numFmtId="3" fontId="19" fillId="0" borderId="0" xfId="0" applyNumberFormat="1" applyFont="1" applyBorder="1" applyAlignment="1">
      <alignment horizontal="right" wrapText="1"/>
    </xf>
    <xf numFmtId="3" fontId="7" fillId="3" borderId="10" xfId="0" applyNumberFormat="1" applyFont="1" applyFill="1" applyBorder="1"/>
    <xf numFmtId="3" fontId="0" fillId="0" borderId="1" xfId="0" applyNumberFormat="1" applyFont="1" applyBorder="1"/>
    <xf numFmtId="0" fontId="0" fillId="0" borderId="1" xfId="0" applyFont="1" applyBorder="1"/>
    <xf numFmtId="3" fontId="20" fillId="0" borderId="0" xfId="13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4" fontId="18" fillId="0" borderId="0" xfId="3" applyNumberFormat="1" applyFont="1" applyFill="1" applyBorder="1" applyAlignment="1" applyProtection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21" fillId="0" borderId="0" xfId="5" applyFont="1" applyFill="1" applyBorder="1" applyAlignment="1">
      <alignment horizontal="left"/>
    </xf>
    <xf numFmtId="3" fontId="20" fillId="0" borderId="0" xfId="3" applyNumberFormat="1" applyFont="1" applyFill="1" applyBorder="1" applyAlignment="1" applyProtection="1">
      <alignment horizontal="right"/>
    </xf>
    <xf numFmtId="3" fontId="22" fillId="0" borderId="0" xfId="0" applyNumberFormat="1" applyFont="1" applyFill="1" applyBorder="1"/>
    <xf numFmtId="3" fontId="20" fillId="0" borderId="0" xfId="3" applyNumberFormat="1" applyFont="1" applyFill="1" applyBorder="1" applyAlignment="1" applyProtection="1">
      <alignment horizontal="right"/>
      <protection locked="0"/>
    </xf>
    <xf numFmtId="3" fontId="19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0" fillId="0" borderId="0" xfId="0" applyNumberFormat="1" applyFont="1" applyFill="1" applyBorder="1"/>
    <xf numFmtId="3" fontId="25" fillId="0" borderId="0" xfId="5" applyNumberFormat="1" applyFont="1" applyFill="1" applyBorder="1" applyAlignment="1">
      <alignment horizontal="right"/>
    </xf>
    <xf numFmtId="0" fontId="24" fillId="0" borderId="0" xfId="5" applyFont="1" applyFill="1" applyBorder="1" applyAlignment="1">
      <alignment horizontal="left"/>
    </xf>
    <xf numFmtId="3" fontId="23" fillId="0" borderId="0" xfId="5" applyNumberFormat="1" applyFont="1" applyFill="1" applyBorder="1"/>
    <xf numFmtId="0" fontId="10" fillId="0" borderId="0" xfId="0" applyFont="1" applyFill="1" applyBorder="1"/>
    <xf numFmtId="1" fontId="10" fillId="0" borderId="0" xfId="0" applyNumberFormat="1" applyFont="1" applyFill="1" applyBorder="1"/>
    <xf numFmtId="1" fontId="0" fillId="0" borderId="0" xfId="0" applyNumberFormat="1" applyFill="1" applyBorder="1"/>
    <xf numFmtId="3" fontId="23" fillId="0" borderId="0" xfId="5" applyNumberFormat="1" applyFont="1" applyBorder="1"/>
    <xf numFmtId="3" fontId="0" fillId="0" borderId="1" xfId="0" applyNumberFormat="1" applyFont="1" applyFill="1" applyBorder="1"/>
    <xf numFmtId="3" fontId="26" fillId="0" borderId="0" xfId="3" applyNumberFormat="1" applyFont="1" applyFill="1" applyBorder="1" applyAlignment="1" applyProtection="1">
      <alignment horizontal="right" vertical="center"/>
    </xf>
    <xf numFmtId="3" fontId="26" fillId="0" borderId="0" xfId="6" applyNumberFormat="1" applyFont="1" applyFill="1" applyBorder="1" applyAlignment="1">
      <alignment horizontal="right" vertical="center"/>
    </xf>
    <xf numFmtId="3" fontId="26" fillId="0" borderId="0" xfId="3" applyNumberFormat="1" applyFont="1" applyFill="1" applyBorder="1" applyAlignment="1" applyProtection="1">
      <alignment horizontal="right" vertical="center"/>
    </xf>
    <xf numFmtId="3" fontId="26" fillId="0" borderId="0" xfId="6" applyNumberFormat="1" applyFont="1" applyFill="1" applyBorder="1" applyAlignment="1">
      <alignment horizontal="right" vertical="center"/>
    </xf>
    <xf numFmtId="0" fontId="26" fillId="0" borderId="0" xfId="5" applyFont="1" applyFill="1" applyBorder="1" applyAlignment="1">
      <alignment horizontal="left" vertical="center" indent="1"/>
    </xf>
    <xf numFmtId="3" fontId="27" fillId="2" borderId="9" xfId="0" applyNumberFormat="1" applyFont="1" applyFill="1" applyBorder="1"/>
    <xf numFmtId="3" fontId="27" fillId="2" borderId="1" xfId="0" applyNumberFormat="1" applyFont="1" applyFill="1" applyBorder="1"/>
    <xf numFmtId="0" fontId="28" fillId="0" borderId="6" xfId="0" applyFont="1" applyBorder="1"/>
    <xf numFmtId="3" fontId="0" fillId="0" borderId="9" xfId="0" applyNumberFormat="1" applyFont="1" applyBorder="1"/>
    <xf numFmtId="3" fontId="0" fillId="0" borderId="9" xfId="0" applyNumberFormat="1" applyFont="1" applyFill="1" applyBorder="1"/>
    <xf numFmtId="3" fontId="29" fillId="3" borderId="10" xfId="0" applyNumberFormat="1" applyFont="1" applyFill="1" applyBorder="1"/>
    <xf numFmtId="3" fontId="15" fillId="0" borderId="0" xfId="0" applyNumberFormat="1" applyFont="1" applyFill="1" applyBorder="1" applyAlignment="1">
      <alignment horizontal="right" wrapText="1"/>
    </xf>
    <xf numFmtId="3" fontId="7" fillId="3" borderId="8" xfId="0" applyNumberFormat="1" applyFont="1" applyFill="1" applyBorder="1"/>
    <xf numFmtId="0" fontId="7" fillId="3" borderId="5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2" fillId="0" borderId="6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2" fillId="0" borderId="9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3" fontId="28" fillId="0" borderId="1" xfId="0" applyNumberFormat="1" applyFont="1" applyBorder="1"/>
    <xf numFmtId="3" fontId="28" fillId="0" borderId="1" xfId="0" applyNumberFormat="1" applyFont="1" applyBorder="1" applyAlignment="1">
      <alignment horizontal="right" wrapText="1"/>
    </xf>
    <xf numFmtId="3" fontId="28" fillId="0" borderId="9" xfId="0" applyNumberFormat="1" applyFont="1" applyBorder="1" applyAlignment="1">
      <alignment horizontal="right" wrapText="1"/>
    </xf>
    <xf numFmtId="3" fontId="28" fillId="0" borderId="1" xfId="0" applyNumberFormat="1" applyFont="1" applyBorder="1" applyAlignment="1">
      <alignment horizontal="right"/>
    </xf>
    <xf numFmtId="0" fontId="30" fillId="2" borderId="6" xfId="0" applyFont="1" applyFill="1" applyBorder="1" applyAlignment="1">
      <alignment horizontal="right" wrapText="1"/>
    </xf>
    <xf numFmtId="3" fontId="30" fillId="2" borderId="1" xfId="0" applyNumberFormat="1" applyFont="1" applyFill="1" applyBorder="1"/>
    <xf numFmtId="3" fontId="30" fillId="2" borderId="9" xfId="0" applyNumberFormat="1" applyFont="1" applyFill="1" applyBorder="1"/>
  </cellXfs>
  <cellStyles count="38">
    <cellStyle name="Normal" xfId="0" builtinId="0"/>
    <cellStyle name="Normal 2" xfId="2"/>
    <cellStyle name="Normal 2 2" xfId="22"/>
    <cellStyle name="Normal 3" xfId="10"/>
    <cellStyle name="Normal 3 2" xfId="24"/>
    <cellStyle name="Normal 4" xfId="12"/>
    <cellStyle name="Normal 4 2" xfId="26"/>
    <cellStyle name="Normal 5" xfId="14"/>
    <cellStyle name="Normal 5 2" xfId="28"/>
    <cellStyle name="Normal 6" xfId="16"/>
    <cellStyle name="Normal 6 2" xfId="30"/>
    <cellStyle name="Normal 7" xfId="32"/>
    <cellStyle name="Normal 8" xfId="34"/>
    <cellStyle name="Normal 9" xfId="36"/>
    <cellStyle name="Normalno 2" xfId="3"/>
    <cellStyle name="Normalno 2 2" xfId="19"/>
    <cellStyle name="Normalno 3" xfId="4"/>
    <cellStyle name="Obično 2" xfId="5"/>
    <cellStyle name="Obično 2 2" xfId="6"/>
    <cellStyle name="Obično 3" xfId="1"/>
    <cellStyle name="Obično 3 10" xfId="21"/>
    <cellStyle name="Obično 3 2" xfId="7"/>
    <cellStyle name="Obično 3 2 2" xfId="23"/>
    <cellStyle name="Obično 3 3" xfId="11"/>
    <cellStyle name="Obično 3 3 2" xfId="25"/>
    <cellStyle name="Obično 3 4" xfId="13"/>
    <cellStyle name="Obično 3 4 2" xfId="27"/>
    <cellStyle name="Obično 3 5" xfId="15"/>
    <cellStyle name="Obično 3 5 2" xfId="29"/>
    <cellStyle name="Obično 3 6" xfId="17"/>
    <cellStyle name="Obično 3 6 2" xfId="31"/>
    <cellStyle name="Obično 3 7" xfId="33"/>
    <cellStyle name="Obično 3 8" xfId="35"/>
    <cellStyle name="Obično 3 9" xfId="37"/>
    <cellStyle name="Obično 4" xfId="8"/>
    <cellStyle name="Obično 4 2" xfId="20"/>
    <cellStyle name="Obično_12a Izvjestaji drustava za osiguranje" xfId="9"/>
    <cellStyle name="Percent 2" xfId="18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1.140625" customWidth="1"/>
    <col min="9" max="9" width="12.7109375" customWidth="1"/>
    <col min="10" max="10" width="12.5703125" customWidth="1"/>
    <col min="11" max="11" width="11.140625" bestFit="1" customWidth="1"/>
    <col min="12" max="14" width="9.140625" customWidth="1"/>
    <col min="15" max="15" width="14" customWidth="1"/>
    <col min="16" max="17" width="11.7109375" customWidth="1"/>
    <col min="18" max="18" width="10.140625" customWidth="1"/>
    <col min="19" max="19" width="13.85546875" customWidth="1"/>
  </cols>
  <sheetData>
    <row r="2" spans="2:19" ht="15.75" customHeight="1" x14ac:dyDescent="0.25">
      <c r="B2" s="59" t="s">
        <v>32</v>
      </c>
      <c r="C2" s="60"/>
      <c r="D2" s="60"/>
      <c r="E2" s="60"/>
      <c r="F2" s="61"/>
    </row>
    <row r="3" spans="2:19" ht="15.75" thickBot="1" x14ac:dyDescent="0.3">
      <c r="G3" s="18"/>
      <c r="H3" s="18"/>
      <c r="I3" s="18"/>
      <c r="J3" s="18"/>
      <c r="K3" s="18"/>
    </row>
    <row r="4" spans="2:19" ht="15" customHeight="1" x14ac:dyDescent="0.25">
      <c r="B4" s="66" t="s">
        <v>31</v>
      </c>
      <c r="C4" s="58" t="s">
        <v>29</v>
      </c>
      <c r="D4" s="58"/>
      <c r="E4" s="58" t="s">
        <v>30</v>
      </c>
      <c r="F4" s="65"/>
      <c r="G4" s="18"/>
      <c r="H4" s="18"/>
      <c r="I4" s="18"/>
      <c r="J4" s="18"/>
      <c r="K4" s="18"/>
    </row>
    <row r="5" spans="2:19" x14ac:dyDescent="0.25">
      <c r="B5" s="67"/>
      <c r="C5" s="2" t="s">
        <v>4</v>
      </c>
      <c r="D5" s="2" t="s">
        <v>5</v>
      </c>
      <c r="E5" s="2" t="s">
        <v>4</v>
      </c>
      <c r="F5" s="14" t="s">
        <v>5</v>
      </c>
      <c r="G5" s="18"/>
      <c r="H5" s="18"/>
      <c r="I5" s="18"/>
      <c r="J5" s="18"/>
      <c r="K5" s="18"/>
    </row>
    <row r="6" spans="2:19" x14ac:dyDescent="0.25">
      <c r="B6" s="68" t="s">
        <v>35</v>
      </c>
      <c r="C6" s="69"/>
      <c r="D6" s="69"/>
      <c r="E6" s="69"/>
      <c r="F6" s="70"/>
      <c r="G6" s="18"/>
      <c r="H6" s="49"/>
      <c r="I6" s="28"/>
      <c r="J6" s="29"/>
      <c r="K6" s="49"/>
      <c r="L6" s="45"/>
    </row>
    <row r="7" spans="2:19" x14ac:dyDescent="0.25">
      <c r="B7" s="52" t="s">
        <v>6</v>
      </c>
      <c r="C7" s="71">
        <v>3473</v>
      </c>
      <c r="D7" s="72">
        <v>7204986.4100000001</v>
      </c>
      <c r="E7" s="71">
        <v>3539</v>
      </c>
      <c r="F7" s="73">
        <v>7148955.26000001</v>
      </c>
      <c r="G7" s="56"/>
      <c r="H7" s="47"/>
      <c r="I7" s="48"/>
      <c r="J7" s="49"/>
      <c r="K7" s="48"/>
      <c r="L7" s="47"/>
      <c r="N7" s="26"/>
      <c r="O7" s="26"/>
      <c r="P7" s="27"/>
      <c r="Q7" s="20"/>
      <c r="R7" s="20"/>
      <c r="S7" s="19"/>
    </row>
    <row r="8" spans="2:19" x14ac:dyDescent="0.25">
      <c r="B8" s="52" t="s">
        <v>25</v>
      </c>
      <c r="C8" s="71">
        <v>11505</v>
      </c>
      <c r="D8" s="72">
        <v>16307951.649999999</v>
      </c>
      <c r="E8" s="71">
        <v>12033</v>
      </c>
      <c r="F8" s="73">
        <v>15663634.087300001</v>
      </c>
      <c r="G8" s="56"/>
      <c r="H8" s="47"/>
      <c r="I8" s="48"/>
      <c r="J8" s="49"/>
      <c r="K8" s="48"/>
      <c r="L8" s="47"/>
      <c r="N8" s="26"/>
      <c r="O8" s="26"/>
      <c r="P8" s="27"/>
      <c r="Q8" s="20"/>
      <c r="R8" s="20"/>
      <c r="S8" s="19"/>
    </row>
    <row r="9" spans="2:19" x14ac:dyDescent="0.25">
      <c r="B9" s="52" t="s">
        <v>7</v>
      </c>
      <c r="C9" s="71">
        <v>2006</v>
      </c>
      <c r="D9" s="72">
        <v>4307320.57</v>
      </c>
      <c r="E9" s="71">
        <v>1816</v>
      </c>
      <c r="F9" s="73">
        <v>4042157.7</v>
      </c>
      <c r="G9" s="56"/>
      <c r="H9" s="47"/>
      <c r="I9" s="48"/>
      <c r="J9" s="49"/>
      <c r="K9" s="48"/>
      <c r="L9" s="47"/>
      <c r="N9" s="26"/>
      <c r="O9" s="26"/>
      <c r="P9" s="27"/>
      <c r="Q9" s="20"/>
      <c r="R9" s="20"/>
      <c r="S9" s="19"/>
    </row>
    <row r="10" spans="2:19" x14ac:dyDescent="0.25">
      <c r="B10" s="52" t="s">
        <v>36</v>
      </c>
      <c r="C10" s="74">
        <v>35</v>
      </c>
      <c r="D10" s="72">
        <v>59285</v>
      </c>
      <c r="E10" s="71">
        <v>2006</v>
      </c>
      <c r="F10" s="73">
        <v>2665903.5100000002</v>
      </c>
      <c r="G10" s="56"/>
      <c r="H10" s="47"/>
      <c r="I10" s="48"/>
      <c r="J10" s="25"/>
      <c r="K10" s="49"/>
      <c r="L10" s="47"/>
      <c r="M10" s="25"/>
      <c r="N10" s="26"/>
      <c r="O10" s="26"/>
      <c r="P10" s="27"/>
      <c r="Q10" s="20"/>
      <c r="R10" s="20"/>
      <c r="S10" s="19"/>
    </row>
    <row r="11" spans="2:19" x14ac:dyDescent="0.25">
      <c r="B11" s="52" t="s">
        <v>8</v>
      </c>
      <c r="C11" s="71">
        <v>5598</v>
      </c>
      <c r="D11" s="72">
        <v>13726735.48</v>
      </c>
      <c r="E11" s="71">
        <v>6184</v>
      </c>
      <c r="F11" s="73">
        <v>19117280.940000001</v>
      </c>
      <c r="G11" s="56"/>
      <c r="H11" s="47"/>
      <c r="I11" s="48"/>
      <c r="J11" s="49"/>
      <c r="K11" s="48"/>
      <c r="L11" s="47"/>
      <c r="N11" s="26"/>
      <c r="O11" s="26"/>
      <c r="P11" s="27"/>
      <c r="Q11" s="20"/>
      <c r="R11" s="20"/>
      <c r="S11" s="19"/>
    </row>
    <row r="12" spans="2:19" x14ac:dyDescent="0.25">
      <c r="B12" s="52" t="s">
        <v>9</v>
      </c>
      <c r="C12" s="71">
        <v>9669</v>
      </c>
      <c r="D12" s="72">
        <v>17721407.798599999</v>
      </c>
      <c r="E12" s="71">
        <v>9865</v>
      </c>
      <c r="F12" s="73">
        <v>18160550.294100005</v>
      </c>
      <c r="G12" s="56"/>
      <c r="H12" s="47"/>
      <c r="I12" s="48"/>
      <c r="J12" s="49"/>
      <c r="K12" s="48"/>
      <c r="L12" s="47"/>
      <c r="N12" s="26"/>
      <c r="O12" s="26"/>
      <c r="P12" s="27"/>
      <c r="Q12" s="20"/>
      <c r="R12" s="20"/>
      <c r="S12" s="19"/>
    </row>
    <row r="13" spans="2:19" x14ac:dyDescent="0.25">
      <c r="B13" s="52" t="s">
        <v>10</v>
      </c>
      <c r="C13" s="71">
        <v>2819</v>
      </c>
      <c r="D13" s="72">
        <v>13415524.429999994</v>
      </c>
      <c r="E13" s="71">
        <v>2640</v>
      </c>
      <c r="F13" s="73">
        <v>13128183.590000022</v>
      </c>
      <c r="G13" s="56"/>
      <c r="H13" s="47"/>
      <c r="I13" s="48"/>
      <c r="J13" s="49"/>
      <c r="K13" s="48"/>
      <c r="L13" s="47"/>
      <c r="N13" s="26"/>
      <c r="O13" s="26"/>
      <c r="P13" s="27"/>
      <c r="Q13" s="20"/>
      <c r="R13" s="20"/>
      <c r="S13" s="19"/>
    </row>
    <row r="14" spans="2:19" x14ac:dyDescent="0.25">
      <c r="B14" s="52" t="s">
        <v>11</v>
      </c>
      <c r="C14" s="71">
        <v>1277</v>
      </c>
      <c r="D14" s="72">
        <v>4811785.3500000015</v>
      </c>
      <c r="E14" s="71">
        <v>1231</v>
      </c>
      <c r="F14" s="73">
        <v>5448218.700000003</v>
      </c>
      <c r="G14" s="56"/>
      <c r="H14" s="47"/>
      <c r="I14" s="48"/>
      <c r="J14" s="49"/>
      <c r="K14" s="48"/>
      <c r="L14" s="47"/>
      <c r="N14" s="26"/>
      <c r="O14" s="26"/>
      <c r="P14" s="27"/>
      <c r="Q14" s="20"/>
      <c r="R14" s="20"/>
      <c r="S14" s="19"/>
    </row>
    <row r="15" spans="2:19" x14ac:dyDescent="0.25">
      <c r="B15" s="52" t="s">
        <v>26</v>
      </c>
      <c r="C15" s="71">
        <v>12205</v>
      </c>
      <c r="D15" s="72">
        <v>25654038.210000001</v>
      </c>
      <c r="E15" s="71">
        <v>10492</v>
      </c>
      <c r="F15" s="73">
        <v>29447815.649999999</v>
      </c>
      <c r="G15" s="56"/>
      <c r="H15" s="47"/>
      <c r="I15" s="48"/>
      <c r="J15" s="25"/>
      <c r="K15" s="49"/>
      <c r="L15" s="47"/>
      <c r="N15" s="26"/>
      <c r="O15" s="26"/>
      <c r="P15" s="27"/>
      <c r="Q15" s="20"/>
      <c r="R15" s="20"/>
      <c r="S15" s="19"/>
    </row>
    <row r="16" spans="2:19" x14ac:dyDescent="0.25">
      <c r="B16" s="52" t="s">
        <v>12</v>
      </c>
      <c r="C16" s="71">
        <v>7735</v>
      </c>
      <c r="D16" s="72">
        <v>12245016.879999999</v>
      </c>
      <c r="E16" s="71">
        <v>8960</v>
      </c>
      <c r="F16" s="73">
        <v>14894772.210000001</v>
      </c>
      <c r="G16" s="56"/>
      <c r="H16" s="47"/>
      <c r="I16" s="48"/>
      <c r="J16" s="25"/>
      <c r="K16" s="49"/>
      <c r="L16" s="47"/>
      <c r="N16" s="26"/>
      <c r="O16" s="26"/>
      <c r="P16" s="27"/>
      <c r="Q16" s="20"/>
      <c r="R16" s="20"/>
      <c r="S16" s="19"/>
    </row>
    <row r="17" spans="2:19" x14ac:dyDescent="0.25">
      <c r="B17" s="52" t="s">
        <v>13</v>
      </c>
      <c r="C17" s="71">
        <v>9415</v>
      </c>
      <c r="D17" s="72">
        <v>18680153.510000002</v>
      </c>
      <c r="E17" s="71">
        <v>11103</v>
      </c>
      <c r="F17" s="73">
        <v>19512776.360000014</v>
      </c>
      <c r="G17" s="56"/>
      <c r="H17" s="47"/>
      <c r="I17" s="48"/>
      <c r="J17" s="25"/>
      <c r="K17" s="49"/>
      <c r="L17" s="47"/>
      <c r="N17" s="26"/>
      <c r="O17" s="26"/>
      <c r="P17" s="27"/>
      <c r="Q17" s="20"/>
      <c r="R17" s="20"/>
      <c r="S17" s="19"/>
    </row>
    <row r="18" spans="2:19" x14ac:dyDescent="0.25">
      <c r="B18" s="52" t="s">
        <v>14</v>
      </c>
      <c r="C18" s="71">
        <v>4360</v>
      </c>
      <c r="D18" s="72">
        <v>9158201.9199999999</v>
      </c>
      <c r="E18" s="71">
        <v>4195</v>
      </c>
      <c r="F18" s="73">
        <v>8300807.2399999993</v>
      </c>
      <c r="G18" s="56"/>
      <c r="H18" s="47"/>
      <c r="I18" s="48"/>
      <c r="J18" s="25"/>
      <c r="K18" s="49"/>
      <c r="L18" s="47"/>
      <c r="N18" s="26"/>
      <c r="O18" s="26"/>
      <c r="P18" s="27"/>
      <c r="Q18" s="20"/>
      <c r="R18" s="20"/>
      <c r="S18" s="19"/>
    </row>
    <row r="19" spans="2:19" x14ac:dyDescent="0.25">
      <c r="B19" s="52" t="s">
        <v>15</v>
      </c>
      <c r="C19" s="71">
        <v>2330</v>
      </c>
      <c r="D19" s="72">
        <v>5454951.7699999996</v>
      </c>
      <c r="E19" s="71">
        <v>2257</v>
      </c>
      <c r="F19" s="73">
        <v>5671453.4499999993</v>
      </c>
      <c r="G19" s="56"/>
      <c r="H19" s="47"/>
      <c r="I19" s="48"/>
      <c r="J19" s="25"/>
      <c r="K19" s="49"/>
      <c r="L19" s="47"/>
      <c r="N19" s="26"/>
      <c r="O19" s="26"/>
      <c r="P19" s="27"/>
      <c r="Q19" s="20"/>
      <c r="R19" s="20"/>
      <c r="S19" s="19"/>
    </row>
    <row r="20" spans="2:19" ht="31.5" customHeight="1" x14ac:dyDescent="0.25">
      <c r="B20" s="75" t="s">
        <v>3</v>
      </c>
      <c r="C20" s="76">
        <f>SUM(C7:C19)</f>
        <v>72427</v>
      </c>
      <c r="D20" s="76">
        <f>SUM(D7:D19)</f>
        <v>148747358.97860003</v>
      </c>
      <c r="E20" s="76">
        <f>SUM(E7:E19)</f>
        <v>76321</v>
      </c>
      <c r="F20" s="77">
        <f>SUM(F7:F19)</f>
        <v>163202508.99140006</v>
      </c>
      <c r="G20" s="28"/>
      <c r="H20" s="28"/>
      <c r="I20" s="28"/>
      <c r="J20" s="28"/>
      <c r="K20" s="26"/>
      <c r="L20" s="28"/>
      <c r="M20" s="28"/>
      <c r="N20" s="26"/>
      <c r="O20" s="28"/>
      <c r="P20" s="29"/>
      <c r="S20" s="19"/>
    </row>
    <row r="21" spans="2:19" x14ac:dyDescent="0.25">
      <c r="B21" s="62" t="s">
        <v>2</v>
      </c>
      <c r="C21" s="63"/>
      <c r="D21" s="63"/>
      <c r="E21" s="63"/>
      <c r="F21" s="64"/>
      <c r="G21" s="29"/>
      <c r="H21" s="49"/>
      <c r="I21" s="48"/>
      <c r="J21" s="49"/>
      <c r="K21" s="48"/>
      <c r="L21" s="29"/>
      <c r="M21" s="29"/>
      <c r="N21" s="29"/>
      <c r="O21" s="29"/>
      <c r="P21" s="29"/>
    </row>
    <row r="22" spans="2:19" x14ac:dyDescent="0.25">
      <c r="B22" s="52" t="s">
        <v>37</v>
      </c>
      <c r="C22" s="23">
        <v>1229</v>
      </c>
      <c r="D22" s="23">
        <v>2828336.42</v>
      </c>
      <c r="E22" s="23">
        <v>1722</v>
      </c>
      <c r="F22" s="53">
        <v>4072554.16</v>
      </c>
      <c r="G22" s="16"/>
      <c r="H22" s="49"/>
      <c r="I22" s="48"/>
      <c r="J22" s="49"/>
      <c r="K22" s="48"/>
      <c r="L22" s="46"/>
      <c r="M22" s="33"/>
      <c r="N22" s="26"/>
      <c r="O22" s="26"/>
      <c r="P22" s="29"/>
    </row>
    <row r="23" spans="2:19" x14ac:dyDescent="0.25">
      <c r="B23" s="10" t="s">
        <v>23</v>
      </c>
      <c r="C23" s="23">
        <v>874</v>
      </c>
      <c r="D23" s="23">
        <v>1939159.47</v>
      </c>
      <c r="E23" s="23">
        <v>1281</v>
      </c>
      <c r="F23" s="53">
        <v>2903936.74</v>
      </c>
      <c r="G23" s="16"/>
      <c r="H23" s="49"/>
      <c r="I23" s="48"/>
      <c r="J23" s="49"/>
      <c r="K23" s="48"/>
      <c r="L23" s="46"/>
      <c r="M23" s="33"/>
      <c r="N23" s="26"/>
      <c r="O23" s="26"/>
      <c r="P23" s="29"/>
    </row>
    <row r="24" spans="2:19" x14ac:dyDescent="0.25">
      <c r="B24" s="10" t="s">
        <v>24</v>
      </c>
      <c r="C24" s="23">
        <v>1734</v>
      </c>
      <c r="D24" s="23">
        <v>4510583.1899999995</v>
      </c>
      <c r="E24" s="23">
        <v>1866</v>
      </c>
      <c r="F24" s="53">
        <v>4984636.91</v>
      </c>
      <c r="G24" s="16"/>
      <c r="H24" s="49"/>
      <c r="I24" s="48"/>
      <c r="J24" s="49"/>
      <c r="K24" s="48"/>
      <c r="L24" s="46"/>
      <c r="M24" s="33"/>
      <c r="N24" s="26"/>
      <c r="O24" s="26"/>
      <c r="P24" s="29"/>
    </row>
    <row r="25" spans="2:19" x14ac:dyDescent="0.25">
      <c r="B25" s="10" t="s">
        <v>16</v>
      </c>
      <c r="C25" s="23">
        <v>2435</v>
      </c>
      <c r="D25" s="23">
        <v>6209330.9899999993</v>
      </c>
      <c r="E25" s="23">
        <v>2397</v>
      </c>
      <c r="F25" s="53">
        <v>5945118.4900000002</v>
      </c>
      <c r="G25" s="16"/>
      <c r="H25" s="49"/>
      <c r="I25" s="48"/>
      <c r="J25" s="49"/>
      <c r="K25" s="48"/>
      <c r="L25" s="46"/>
      <c r="M25" s="33"/>
      <c r="N25" s="26"/>
      <c r="O25" s="26"/>
      <c r="P25" s="29"/>
    </row>
    <row r="26" spans="2:19" x14ac:dyDescent="0.25">
      <c r="B26" s="10" t="s">
        <v>18</v>
      </c>
      <c r="C26" s="23">
        <v>3277</v>
      </c>
      <c r="D26" s="23">
        <v>6101531.9900000002</v>
      </c>
      <c r="E26" s="23">
        <v>3565</v>
      </c>
      <c r="F26" s="53">
        <v>7122803.6299999999</v>
      </c>
      <c r="G26" s="16"/>
      <c r="H26" s="49"/>
      <c r="I26" s="48"/>
      <c r="J26" s="49"/>
      <c r="K26" s="48"/>
      <c r="L26" s="46"/>
      <c r="M26" s="33"/>
      <c r="N26" s="26"/>
      <c r="O26" s="26"/>
      <c r="P26" s="29"/>
    </row>
    <row r="27" spans="2:19" x14ac:dyDescent="0.25">
      <c r="B27" s="52" t="s">
        <v>38</v>
      </c>
      <c r="C27" s="23">
        <v>56</v>
      </c>
      <c r="D27" s="23">
        <v>118496.46</v>
      </c>
      <c r="E27" s="23">
        <v>366</v>
      </c>
      <c r="F27" s="53">
        <v>789583.81</v>
      </c>
      <c r="G27" s="16"/>
      <c r="H27" s="49"/>
      <c r="I27" s="48"/>
      <c r="J27" s="49"/>
      <c r="K27" s="48"/>
      <c r="L27" s="46"/>
      <c r="M27" s="33"/>
      <c r="N27" s="26"/>
      <c r="O27" s="26"/>
      <c r="P27" s="29"/>
    </row>
    <row r="28" spans="2:19" x14ac:dyDescent="0.25">
      <c r="B28" s="10" t="s">
        <v>27</v>
      </c>
      <c r="C28" s="23">
        <v>433</v>
      </c>
      <c r="D28" s="23">
        <v>1105459.24</v>
      </c>
      <c r="E28" s="23">
        <v>557</v>
      </c>
      <c r="F28" s="53">
        <v>1239929.56</v>
      </c>
      <c r="G28" s="16"/>
      <c r="H28" s="49"/>
      <c r="I28" s="48"/>
      <c r="J28" s="31"/>
      <c r="K28" s="49"/>
      <c r="L28" s="46"/>
      <c r="M28" s="33"/>
      <c r="N28" s="26"/>
      <c r="O28" s="26"/>
      <c r="P28" s="29"/>
    </row>
    <row r="29" spans="2:19" x14ac:dyDescent="0.25">
      <c r="B29" s="10" t="s">
        <v>17</v>
      </c>
      <c r="C29" s="23">
        <v>948</v>
      </c>
      <c r="D29" s="44">
        <v>5237976.34</v>
      </c>
      <c r="E29" s="23">
        <v>826</v>
      </c>
      <c r="F29" s="54">
        <v>5786642.0700000003</v>
      </c>
      <c r="G29" s="16"/>
      <c r="H29" s="49"/>
      <c r="I29" s="48"/>
      <c r="J29" s="31"/>
      <c r="K29" s="32"/>
      <c r="L29" s="33"/>
      <c r="M29" s="33"/>
      <c r="N29" s="26"/>
      <c r="O29" s="26"/>
      <c r="P29" s="29"/>
    </row>
    <row r="30" spans="2:19" x14ac:dyDescent="0.25">
      <c r="B30" s="10" t="s">
        <v>19</v>
      </c>
      <c r="C30" s="24">
        <v>821</v>
      </c>
      <c r="D30" s="23">
        <v>2603570.89</v>
      </c>
      <c r="E30" s="24">
        <v>386</v>
      </c>
      <c r="F30" s="53">
        <v>1352817.76</v>
      </c>
      <c r="G30" s="16"/>
      <c r="H30" s="49"/>
      <c r="I30" s="48"/>
      <c r="J30" s="31"/>
      <c r="K30" s="32"/>
      <c r="L30" s="33"/>
      <c r="M30" s="33"/>
      <c r="N30" s="26"/>
      <c r="O30" s="26"/>
      <c r="P30" s="29"/>
    </row>
    <row r="31" spans="2:19" x14ac:dyDescent="0.25">
      <c r="B31" s="10" t="s">
        <v>20</v>
      </c>
      <c r="C31" s="24">
        <v>973</v>
      </c>
      <c r="D31" s="44">
        <v>2575176.66</v>
      </c>
      <c r="E31" s="24">
        <v>1157</v>
      </c>
      <c r="F31" s="54">
        <v>2333015.3200000003</v>
      </c>
      <c r="G31" s="16"/>
      <c r="H31" s="49"/>
      <c r="I31" s="48"/>
      <c r="J31" s="31"/>
      <c r="K31" s="32"/>
      <c r="L31" s="33"/>
      <c r="M31" s="33"/>
      <c r="N31" s="26"/>
      <c r="O31" s="26"/>
      <c r="P31" s="29"/>
    </row>
    <row r="32" spans="2:19" x14ac:dyDescent="0.25">
      <c r="B32" s="10" t="s">
        <v>21</v>
      </c>
      <c r="C32" s="23">
        <v>1013</v>
      </c>
      <c r="D32" s="44">
        <v>3260411.02</v>
      </c>
      <c r="E32" s="23">
        <v>1070</v>
      </c>
      <c r="F32" s="54">
        <v>2938873.54</v>
      </c>
      <c r="G32" s="16"/>
      <c r="H32" s="49"/>
      <c r="I32" s="48"/>
      <c r="J32" s="31"/>
      <c r="K32" s="32"/>
      <c r="L32" s="33"/>
      <c r="M32" s="33"/>
      <c r="N32" s="26"/>
      <c r="O32" s="26"/>
      <c r="P32" s="29"/>
    </row>
    <row r="33" spans="1:16" x14ac:dyDescent="0.25">
      <c r="B33" s="52" t="s">
        <v>39</v>
      </c>
      <c r="C33" s="23">
        <v>2</v>
      </c>
      <c r="D33" s="44">
        <v>1443</v>
      </c>
      <c r="E33" s="23">
        <v>122</v>
      </c>
      <c r="F33" s="54">
        <v>308091.40999999997</v>
      </c>
      <c r="G33" s="16"/>
      <c r="H33" s="49"/>
      <c r="I33" s="48"/>
      <c r="J33" s="31"/>
      <c r="K33" s="32"/>
      <c r="L33" s="33"/>
      <c r="M33" s="33"/>
      <c r="N33" s="26"/>
      <c r="O33" s="26"/>
      <c r="P33" s="29"/>
    </row>
    <row r="34" spans="1:16" x14ac:dyDescent="0.25">
      <c r="B34" s="11" t="s">
        <v>22</v>
      </c>
      <c r="C34" s="23">
        <v>1289</v>
      </c>
      <c r="D34" s="44">
        <v>3357149.95</v>
      </c>
      <c r="E34" s="23">
        <v>1323</v>
      </c>
      <c r="F34" s="54">
        <v>2647101.0699999998</v>
      </c>
      <c r="G34" s="16"/>
      <c r="H34" s="30"/>
      <c r="I34" s="27"/>
      <c r="J34" s="31"/>
      <c r="K34" s="32"/>
      <c r="L34" s="33"/>
      <c r="M34" s="33"/>
      <c r="N34" s="26"/>
      <c r="O34" s="26"/>
      <c r="P34" s="29"/>
    </row>
    <row r="35" spans="1:16" x14ac:dyDescent="0.25">
      <c r="B35" s="1" t="s">
        <v>28</v>
      </c>
      <c r="C35" s="23">
        <v>3542</v>
      </c>
      <c r="D35" s="23">
        <v>9518397.4299999997</v>
      </c>
      <c r="E35" s="23">
        <v>3451</v>
      </c>
      <c r="F35" s="53">
        <v>9448265.0899999999</v>
      </c>
      <c r="G35" s="15"/>
      <c r="H35" s="30"/>
      <c r="I35" s="27"/>
      <c r="J35" s="31"/>
      <c r="K35" s="32"/>
      <c r="L35" s="33"/>
      <c r="M35" s="33"/>
      <c r="N35" s="26"/>
      <c r="O35" s="26"/>
      <c r="P35" s="29"/>
    </row>
    <row r="36" spans="1:16" ht="30" x14ac:dyDescent="0.25">
      <c r="B36" s="9" t="s">
        <v>1</v>
      </c>
      <c r="C36" s="51">
        <f>SUM(C22:C35)</f>
        <v>18626</v>
      </c>
      <c r="D36" s="51">
        <f>SUM(D22:D35)</f>
        <v>49367023.049999997</v>
      </c>
      <c r="E36" s="51">
        <f>SUM(E22:E35)</f>
        <v>20089</v>
      </c>
      <c r="F36" s="50">
        <f>SUM(F22:F35)</f>
        <v>51873369.559999987</v>
      </c>
      <c r="G36" s="17"/>
      <c r="H36" s="17"/>
      <c r="I36" s="29"/>
      <c r="J36" s="29"/>
      <c r="K36" s="29"/>
      <c r="L36" s="29"/>
      <c r="M36" s="29"/>
      <c r="N36" s="29"/>
      <c r="O36" s="28"/>
      <c r="P36" s="29"/>
    </row>
    <row r="37" spans="1:16" ht="30" customHeight="1" thickBot="1" x14ac:dyDescent="0.3">
      <c r="B37" s="12" t="s">
        <v>0</v>
      </c>
      <c r="C37" s="55">
        <f>C20+C36</f>
        <v>91053</v>
      </c>
      <c r="D37" s="55">
        <f>D20+D36+0.25</f>
        <v>198114382.27860004</v>
      </c>
      <c r="E37" s="22">
        <f>E20+E36</f>
        <v>96410</v>
      </c>
      <c r="F37" s="57">
        <f>F20+F36+0.25</f>
        <v>215075878.80140007</v>
      </c>
      <c r="G37" s="18"/>
      <c r="H37" s="18"/>
    </row>
    <row r="39" spans="1:16" x14ac:dyDescent="0.25">
      <c r="B39" s="13" t="s">
        <v>33</v>
      </c>
      <c r="C39" s="6"/>
      <c r="D39" s="6"/>
    </row>
    <row r="40" spans="1:16" x14ac:dyDescent="0.25">
      <c r="C40" s="6"/>
      <c r="D40" s="7"/>
    </row>
    <row r="41" spans="1:16" x14ac:dyDescent="0.25">
      <c r="B41" s="13" t="s">
        <v>34</v>
      </c>
      <c r="D41" s="7"/>
    </row>
    <row r="42" spans="1:16" x14ac:dyDescent="0.25">
      <c r="C42" s="8"/>
      <c r="D42" s="4"/>
    </row>
    <row r="43" spans="1:16" x14ac:dyDescent="0.25">
      <c r="B43" s="13" t="s">
        <v>40</v>
      </c>
      <c r="C43" s="5"/>
      <c r="D43" s="5"/>
    </row>
    <row r="44" spans="1:16" x14ac:dyDescent="0.25">
      <c r="B44" s="13"/>
      <c r="C44" s="6"/>
      <c r="D44" s="7"/>
    </row>
    <row r="45" spans="1:16" x14ac:dyDescent="0.25">
      <c r="B45" s="13" t="s">
        <v>41</v>
      </c>
      <c r="C45" s="6"/>
      <c r="D45" s="7"/>
    </row>
    <row r="46" spans="1:16" ht="15.75" x14ac:dyDescent="0.3">
      <c r="A46" s="3"/>
      <c r="B46" s="13"/>
      <c r="C46" s="43"/>
      <c r="D46" s="21"/>
      <c r="E46" s="21"/>
      <c r="F46" s="21"/>
    </row>
    <row r="47" spans="1:16" x14ac:dyDescent="0.25">
      <c r="A47" s="29"/>
      <c r="B47" s="13" t="s">
        <v>42</v>
      </c>
      <c r="C47" s="28"/>
      <c r="D47" s="34"/>
      <c r="E47" s="29"/>
      <c r="F47" s="29"/>
    </row>
    <row r="48" spans="1:16" x14ac:dyDescent="0.25">
      <c r="A48" s="29"/>
      <c r="B48" s="13"/>
      <c r="C48" s="28"/>
      <c r="D48" s="28"/>
      <c r="E48" s="29"/>
      <c r="F48" s="29"/>
    </row>
    <row r="49" spans="1:6" ht="15.75" x14ac:dyDescent="0.3">
      <c r="A49" s="29"/>
      <c r="B49" s="13" t="s">
        <v>43</v>
      </c>
      <c r="C49" s="37"/>
      <c r="D49" s="35"/>
      <c r="E49" s="29"/>
      <c r="F49" s="29"/>
    </row>
    <row r="50" spans="1:6" ht="15.75" x14ac:dyDescent="0.3">
      <c r="A50" s="29"/>
      <c r="C50" s="39"/>
      <c r="D50" s="36"/>
      <c r="E50" s="29"/>
      <c r="F50" s="29"/>
    </row>
    <row r="51" spans="1:6" ht="15.75" x14ac:dyDescent="0.3">
      <c r="A51" s="29"/>
      <c r="C51" s="39"/>
      <c r="D51" s="28"/>
      <c r="E51" s="28"/>
      <c r="F51" s="29"/>
    </row>
    <row r="52" spans="1:6" ht="16.5" x14ac:dyDescent="0.3">
      <c r="A52" s="29"/>
      <c r="B52" s="38"/>
      <c r="C52" s="39"/>
      <c r="D52" s="29"/>
      <c r="E52" s="29"/>
      <c r="F52" s="29"/>
    </row>
    <row r="53" spans="1:6" ht="16.5" x14ac:dyDescent="0.3">
      <c r="A53" s="29"/>
      <c r="B53" s="38"/>
      <c r="C53" s="39"/>
      <c r="D53" s="28"/>
      <c r="E53" s="28"/>
      <c r="F53" s="29"/>
    </row>
    <row r="54" spans="1:6" ht="16.5" x14ac:dyDescent="0.3">
      <c r="A54" s="29"/>
      <c r="B54" s="38"/>
      <c r="C54" s="39"/>
      <c r="D54" s="28"/>
      <c r="E54" s="28"/>
      <c r="F54" s="29"/>
    </row>
    <row r="55" spans="1:6" ht="16.5" x14ac:dyDescent="0.3">
      <c r="A55" s="29"/>
      <c r="B55" s="38"/>
      <c r="C55" s="39"/>
      <c r="D55" s="26"/>
      <c r="E55" s="26"/>
      <c r="F55" s="29"/>
    </row>
    <row r="56" spans="1:6" ht="16.5" x14ac:dyDescent="0.3">
      <c r="A56" s="29"/>
      <c r="B56" s="38"/>
      <c r="C56" s="39"/>
      <c r="D56" s="29"/>
      <c r="E56" s="29"/>
      <c r="F56" s="29"/>
    </row>
    <row r="57" spans="1:6" ht="16.5" x14ac:dyDescent="0.3">
      <c r="A57" s="29"/>
      <c r="B57" s="38"/>
      <c r="C57" s="39"/>
      <c r="D57" s="29"/>
      <c r="E57" s="29"/>
      <c r="F57" s="29"/>
    </row>
    <row r="58" spans="1:6" x14ac:dyDescent="0.25">
      <c r="A58" s="29"/>
      <c r="B58" s="29"/>
      <c r="C58" s="29"/>
      <c r="D58" s="29"/>
      <c r="E58" s="29"/>
      <c r="F58" s="29"/>
    </row>
    <row r="59" spans="1:6" x14ac:dyDescent="0.25">
      <c r="A59" s="29"/>
      <c r="B59" s="29"/>
      <c r="C59" s="29"/>
      <c r="D59" s="40"/>
      <c r="E59" s="41"/>
      <c r="F59" s="29"/>
    </row>
    <row r="60" spans="1:6" x14ac:dyDescent="0.25">
      <c r="A60" s="29"/>
      <c r="B60" s="29"/>
      <c r="C60" s="29"/>
      <c r="D60" s="29"/>
      <c r="E60" s="29"/>
      <c r="F60" s="29"/>
    </row>
    <row r="61" spans="1:6" x14ac:dyDescent="0.25">
      <c r="A61" s="29"/>
      <c r="B61" s="29"/>
      <c r="C61" s="29"/>
      <c r="D61" s="29"/>
      <c r="E61" s="29"/>
      <c r="F61" s="29"/>
    </row>
    <row r="62" spans="1:6" x14ac:dyDescent="0.25">
      <c r="A62" s="29"/>
      <c r="B62" s="29"/>
      <c r="C62" s="29"/>
      <c r="D62" s="29"/>
      <c r="E62" s="42"/>
      <c r="F62" s="29"/>
    </row>
    <row r="63" spans="1:6" x14ac:dyDescent="0.25">
      <c r="A63" s="29"/>
      <c r="B63" s="29"/>
      <c r="C63" s="29"/>
      <c r="D63" s="29"/>
      <c r="E63" s="42"/>
      <c r="F63" s="29"/>
    </row>
    <row r="64" spans="1:6" x14ac:dyDescent="0.25">
      <c r="A64" s="29"/>
      <c r="B64" s="29"/>
      <c r="C64" s="29"/>
      <c r="D64" s="40"/>
      <c r="E64" s="41"/>
      <c r="F64" s="29"/>
    </row>
    <row r="65" spans="1:6" x14ac:dyDescent="0.25">
      <c r="A65" s="29"/>
      <c r="B65" s="29"/>
      <c r="C65" s="29"/>
      <c r="D65" s="29"/>
      <c r="E65" s="29"/>
      <c r="F65" s="29"/>
    </row>
  </sheetData>
  <sortState ref="B23:F33">
    <sortCondition ref="B23"/>
  </sortState>
  <mergeCells count="6">
    <mergeCell ref="C4:D4"/>
    <mergeCell ref="B2:F2"/>
    <mergeCell ref="B6:F6"/>
    <mergeCell ref="B21:F21"/>
    <mergeCell ref="E4:F4"/>
    <mergeCell ref="B4:B5"/>
  </mergeCells>
  <dataValidations disablePrompts="1" count="1">
    <dataValidation type="decimal" allowBlank="1" showInputMessage="1" showErrorMessage="1" errorTitle="Microsoft Excel" error="Neočekivana vrsta podatka!_x000a_Mollimo unesite broj." sqref="H7:H1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scale="93" orientation="portrait" r:id="rId1"/>
  <headerFooter>
    <oddHeader>&amp;LAgencija za osiguranje u BiH&amp;CStatistika tržišta osiguranja&amp;RMjesečno izvješće</oddHeader>
    <oddFooter>&amp;CU izvješće su uključeni podatci zaključno s 31.10.2017. godine.</oddFooter>
  </headerFooter>
  <ignoredErrors>
    <ignoredError sqref="D37: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2020-11-19T11:25:18Z</dcterms:modified>
</cp:coreProperties>
</file>