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</sheets>
  <calcPr calcId="145621"/>
</workbook>
</file>

<file path=xl/calcChain.xml><?xml version="1.0" encoding="utf-8"?>
<calcChain xmlns="http://schemas.openxmlformats.org/spreadsheetml/2006/main">
  <c r="D33" i="2" l="1"/>
  <c r="F33" i="2"/>
  <c r="F33" i="1" l="1"/>
  <c r="D33" i="1"/>
  <c r="N43" i="2" l="1"/>
  <c r="N44" i="2"/>
  <c r="N45" i="2"/>
  <c r="N46" i="2"/>
  <c r="N47" i="2"/>
  <c r="N48" i="2"/>
  <c r="N49" i="2"/>
  <c r="N50" i="2"/>
  <c r="N51" i="2"/>
  <c r="N52" i="2"/>
  <c r="N53" i="2"/>
  <c r="N42" i="2"/>
  <c r="K43" i="2"/>
  <c r="K44" i="2"/>
  <c r="O44" i="2" s="1"/>
  <c r="K45" i="2"/>
  <c r="O45" i="2" s="1"/>
  <c r="K46" i="2"/>
  <c r="O46" i="2" s="1"/>
  <c r="K47" i="2"/>
  <c r="O47" i="2" s="1"/>
  <c r="K48" i="2"/>
  <c r="O48" i="2" s="1"/>
  <c r="K49" i="2"/>
  <c r="O49" i="2" s="1"/>
  <c r="K50" i="2"/>
  <c r="O50" i="2" s="1"/>
  <c r="K51" i="2"/>
  <c r="O51" i="2" s="1"/>
  <c r="K52" i="2"/>
  <c r="O52" i="2" s="1"/>
  <c r="K53" i="2"/>
  <c r="O53" i="2" s="1"/>
  <c r="K42" i="2"/>
  <c r="O42" i="2" s="1"/>
  <c r="O43" i="2" l="1"/>
  <c r="O54" i="2" s="1"/>
</calcChain>
</file>

<file path=xl/sharedStrings.xml><?xml version="1.0" encoding="utf-8"?>
<sst xmlns="http://schemas.openxmlformats.org/spreadsheetml/2006/main" count="133" uniqueCount="53">
  <si>
    <t>Rang</t>
  </si>
  <si>
    <t>Isplaćene štete / Premija</t>
  </si>
  <si>
    <t>Isplaćene štete u KM</t>
  </si>
  <si>
    <t>UKUPNO:</t>
  </si>
  <si>
    <t>Merkur BH osiguranje d.d.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</si>
  <si>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</si>
  <si>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</si>
  <si>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</si>
  <si>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</si>
  <si>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</si>
  <si>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</si>
  <si>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</si>
  <si>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</si>
  <si>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</si>
  <si>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</si>
  <si>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</si>
  <si>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</si>
  <si>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</si>
  <si>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</si>
  <si>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</si>
  <si>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</si>
  <si>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</si>
  <si>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</si>
  <si>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</si>
  <si>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</si>
  <si>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Sarajevo-osiguranje d.d.</t>
  </si>
  <si>
    <t>Osiguranje Garant d.d.</t>
  </si>
  <si>
    <t>-</t>
  </si>
  <si>
    <t>Atos osiguranje a.d.****</t>
  </si>
  <si>
    <t>Euros osiguranje d.d.*****</t>
  </si>
  <si>
    <t>II K 2017.**</t>
  </si>
  <si>
    <t>II K 2016.*</t>
  </si>
  <si>
    <t>Wiener osiguranje a.d.</t>
  </si>
  <si>
    <t>Atos osiguranje a.d.***</t>
  </si>
  <si>
    <t>Euros osiguranje d.d.****</t>
  </si>
  <si>
    <t>Central osiguranje d.d.*****</t>
  </si>
  <si>
    <t>SAS - Super P osiguranje a.d.******</t>
  </si>
  <si>
    <t>Central osiguranje d.d.****</t>
  </si>
  <si>
    <t>Central osiguranje d.d.***</t>
  </si>
  <si>
    <t>Osiguravajuće društvo</t>
  </si>
  <si>
    <t>Rangiranje osiguravajućih društava prema iznosu ukupne premije u drugom kvartalu 2017.</t>
  </si>
  <si>
    <t>Rangiranje osiguravajućih društava po iznosu isplaćenih šteta u drugom kvartalu 2017.</t>
  </si>
  <si>
    <t>*Podatci se odnose na razdoblje od 01.01. do 30.06.2016. godine.</t>
  </si>
  <si>
    <t>**Podatci se odnose na razdoblje od 01.01. do 30.06.2017.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</si>
  <si>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</si>
  <si>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</si>
  <si>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</si>
  <si>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****Central osiguranje d.d. novo je osiguravajuće društvo koje je počelo s radom sredinom 2016. godine.</t>
  </si>
  <si>
    <t>****Euros osiguranje a.d. novo je osiguravajuće društvo koje je počelo s radom početkom 2016. godine.</t>
  </si>
  <si>
    <t>*****Central osiguranje d.d. novo je osiguravajuće društvo koje je počelo s radom sredinom 2016. godine.</t>
  </si>
  <si>
    <t>****U tijeku 2016. godine Bobar osiguranje a.d. promijenilo je naziv u Atos osiguranje a.d.</t>
  </si>
  <si>
    <t>***U tijeku 2016. godine Bobar osiguranje a.d. promijenilo je naziv u Atos osiguranje a.d.</t>
  </si>
  <si>
    <t>Odnos između iznosa isplaćenih šteta i ukupne premije po osiguravajućim društvima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</si>
</sst>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8"/>
      <name val="Bookman Old Style"/>
      <family val="1"/>
    </font>
    <font>
      <sz val="9"/>
      <color rgb="FF00B050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9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B050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9"/>
      <color rgb="FF00B0F0"/>
      <name val="Arial"/>
      <family val="2"/>
    </font>
    <font>
      <sz val="8"/>
      <color theme="1"/>
      <name val="Calibri"/>
      <family val="2"/>
      <scheme val="minor"/>
    </font>
    <font>
      <sz val="7"/>
      <name val="Bookman Old Style"/>
      <family val="1"/>
      <charset val="238"/>
    </font>
    <font>
      <sz val="9"/>
      <name val="Bookman Old Style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7">
    <xf numFmtId="0" fontId="0" fillId="0" borderId="0"/>
    <xf numFmtId="0" fontId="17" fillId="0" borderId="0"/>
    <xf numFmtId="0" fontId="19" fillId="0" borderId="0"/>
    <xf numFmtId="0" fontId="20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5">
    <xf numFmtId="0" fontId="0" fillId="0" borderId="0" xfId="0"/>
    <xf numFmtId="0" fontId="0" fillId="0" borderId="8" xfId="0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Border="1"/>
    <xf numFmtId="4" fontId="11" fillId="0" borderId="0" xfId="0" applyNumberFormat="1" applyFont="1" applyBorder="1"/>
    <xf numFmtId="4" fontId="0" fillId="0" borderId="0" xfId="0" applyNumberFormat="1" applyBorder="1"/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3" fillId="0" borderId="0" xfId="0" applyFont="1"/>
    <xf numFmtId="3" fontId="14" fillId="0" borderId="0" xfId="0" applyNumberFormat="1" applyFont="1"/>
    <xf numFmtId="3" fontId="15" fillId="0" borderId="0" xfId="0" applyNumberFormat="1" applyFont="1" applyFill="1" applyBorder="1" applyAlignment="1">
      <alignment wrapText="1"/>
    </xf>
    <xf numFmtId="3" fontId="16" fillId="0" borderId="0" xfId="0" applyNumberFormat="1" applyFont="1"/>
    <xf numFmtId="0" fontId="0" fillId="0" borderId="0" xfId="0" applyFont="1" applyBorder="1"/>
    <xf numFmtId="3" fontId="10" fillId="0" borderId="0" xfId="0" applyNumberFormat="1" applyFont="1"/>
    <xf numFmtId="3" fontId="5" fillId="2" borderId="17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2" fontId="0" fillId="0" borderId="0" xfId="0" applyNumberFormat="1"/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2" fontId="22" fillId="0" borderId="0" xfId="0" applyNumberFormat="1" applyFont="1"/>
    <xf numFmtId="0" fontId="24" fillId="0" borderId="0" xfId="0" applyFont="1"/>
    <xf numFmtId="4" fontId="24" fillId="0" borderId="0" xfId="0" applyNumberFormat="1" applyFont="1" applyBorder="1"/>
    <xf numFmtId="4" fontId="25" fillId="0" borderId="21" xfId="5" applyNumberFormat="1" applyFont="1" applyBorder="1" applyAlignment="1" applyProtection="1">
      <alignment horizontal="right"/>
    </xf>
    <xf numFmtId="4" fontId="0" fillId="0" borderId="0" xfId="0" applyNumberFormat="1"/>
    <xf numFmtId="4" fontId="10" fillId="0" borderId="0" xfId="0" applyNumberFormat="1" applyFont="1"/>
    <xf numFmtId="4" fontId="27" fillId="0" borderId="0" xfId="0" applyNumberFormat="1" applyFont="1"/>
    <xf numFmtId="3" fontId="30" fillId="0" borderId="0" xfId="0" applyNumberFormat="1" applyFont="1" applyFill="1" applyBorder="1" applyAlignment="1">
      <alignment wrapText="1"/>
    </xf>
    <xf numFmtId="4" fontId="29" fillId="0" borderId="0" xfId="0" applyNumberFormat="1" applyFont="1"/>
    <xf numFmtId="0" fontId="29" fillId="0" borderId="0" xfId="0" applyFont="1"/>
    <xf numFmtId="4" fontId="25" fillId="0" borderId="0" xfId="5" applyNumberFormat="1" applyFont="1" applyBorder="1" applyAlignment="1" applyProtection="1">
      <alignment horizontal="right"/>
      <protection locked="0"/>
    </xf>
    <xf numFmtId="4" fontId="25" fillId="0" borderId="0" xfId="5" applyNumberFormat="1" applyFont="1" applyBorder="1" applyAlignment="1" applyProtection="1">
      <alignment horizontal="right"/>
    </xf>
    <xf numFmtId="4" fontId="28" fillId="0" borderId="0" xfId="0" applyNumberFormat="1" applyFont="1" applyBorder="1"/>
    <xf numFmtId="4" fontId="26" fillId="0" borderId="0" xfId="2" applyNumberFormat="1" applyFont="1" applyBorder="1"/>
    <xf numFmtId="4" fontId="27" fillId="0" borderId="0" xfId="0" applyNumberFormat="1" applyFont="1" applyBorder="1"/>
    <xf numFmtId="0" fontId="25" fillId="0" borderId="0" xfId="2" applyFont="1" applyBorder="1" applyAlignment="1">
      <alignment horizontal="left"/>
    </xf>
    <xf numFmtId="4" fontId="25" fillId="0" borderId="22" xfId="5" applyNumberFormat="1" applyFont="1" applyBorder="1" applyAlignment="1" applyProtection="1">
      <alignment horizontal="right"/>
      <protection locked="0"/>
    </xf>
    <xf numFmtId="0" fontId="0" fillId="0" borderId="0" xfId="0" applyFont="1" applyAlignment="1"/>
    <xf numFmtId="3" fontId="15" fillId="0" borderId="0" xfId="0" applyNumberFormat="1" applyFont="1" applyBorder="1"/>
    <xf numFmtId="0" fontId="5" fillId="2" borderId="23" xfId="0" applyFont="1" applyFill="1" applyBorder="1" applyAlignment="1">
      <alignment horizontal="right" vertical="center" wrapText="1"/>
    </xf>
    <xf numFmtId="0" fontId="0" fillId="0" borderId="16" xfId="0" applyFont="1" applyBorder="1" applyAlignment="1">
      <alignment horizontal="justify" wrapText="1"/>
    </xf>
    <xf numFmtId="0" fontId="21" fillId="0" borderId="16" xfId="0" applyFont="1" applyBorder="1" applyAlignment="1">
      <alignment horizontal="justify" wrapText="1"/>
    </xf>
    <xf numFmtId="0" fontId="0" fillId="0" borderId="0" xfId="0" applyFill="1"/>
    <xf numFmtId="3" fontId="35" fillId="0" borderId="0" xfId="0" applyNumberFormat="1" applyFont="1" applyFill="1" applyBorder="1" applyAlignment="1">
      <alignment wrapText="1"/>
    </xf>
    <xf numFmtId="3" fontId="36" fillId="0" borderId="0" xfId="0" applyNumberFormat="1" applyFont="1" applyFill="1" applyBorder="1"/>
    <xf numFmtId="4" fontId="13" fillId="0" borderId="0" xfId="0" applyNumberFormat="1" applyFont="1" applyFill="1" applyBorder="1"/>
    <xf numFmtId="0" fontId="0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3" fontId="5" fillId="2" borderId="30" xfId="0" applyNumberFormat="1" applyFont="1" applyFill="1" applyBorder="1"/>
    <xf numFmtId="0" fontId="0" fillId="0" borderId="0" xfId="0" applyFill="1" applyBorder="1"/>
    <xf numFmtId="2" fontId="13" fillId="0" borderId="0" xfId="0" applyNumberFormat="1" applyFont="1"/>
    <xf numFmtId="3" fontId="32" fillId="0" borderId="9" xfId="0" applyNumberFormat="1" applyFont="1" applyBorder="1"/>
    <xf numFmtId="3" fontId="32" fillId="0" borderId="5" xfId="0" applyNumberFormat="1" applyFont="1" applyBorder="1"/>
    <xf numFmtId="0" fontId="0" fillId="0" borderId="5" xfId="0" applyFont="1" applyBorder="1"/>
    <xf numFmtId="0" fontId="38" fillId="0" borderId="0" xfId="2" applyFont="1" applyFill="1" applyBorder="1" applyAlignment="1">
      <alignment horizontal="left"/>
    </xf>
    <xf numFmtId="4" fontId="33" fillId="0" borderId="0" xfId="5" applyNumberFormat="1" applyFont="1" applyFill="1" applyBorder="1" applyAlignment="1" applyProtection="1">
      <alignment horizontal="right"/>
      <protection locked="0"/>
    </xf>
    <xf numFmtId="4" fontId="33" fillId="0" borderId="0" xfId="5" applyNumberFormat="1" applyFont="1" applyFill="1" applyBorder="1" applyAlignment="1" applyProtection="1">
      <alignment horizontal="right"/>
    </xf>
    <xf numFmtId="4" fontId="37" fillId="0" borderId="0" xfId="2" applyNumberFormat="1" applyFont="1" applyFill="1" applyBorder="1"/>
    <xf numFmtId="3" fontId="10" fillId="0" borderId="0" xfId="0" applyNumberFormat="1" applyFont="1" applyFill="1" applyBorder="1"/>
    <xf numFmtId="4" fontId="36" fillId="0" borderId="0" xfId="0" applyNumberFormat="1" applyFont="1" applyFill="1" applyBorder="1"/>
    <xf numFmtId="4" fontId="10" fillId="0" borderId="0" xfId="0" applyNumberFormat="1" applyFont="1" applyFill="1" applyBorder="1"/>
    <xf numFmtId="4" fontId="25" fillId="0" borderId="0" xfId="5" applyNumberFormat="1" applyFont="1" applyFill="1" applyBorder="1" applyAlignment="1" applyProtection="1">
      <alignment horizontal="right"/>
      <protection locked="0"/>
    </xf>
    <xf numFmtId="4" fontId="25" fillId="0" borderId="0" xfId="5" applyNumberFormat="1" applyFont="1" applyFill="1" applyBorder="1" applyAlignment="1" applyProtection="1">
      <alignment horizontal="right"/>
    </xf>
    <xf numFmtId="4" fontId="34" fillId="0" borderId="0" xfId="5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ill="1" applyBorder="1"/>
    <xf numFmtId="3" fontId="5" fillId="2" borderId="31" xfId="0" applyNumberFormat="1" applyFont="1" applyFill="1" applyBorder="1"/>
    <xf numFmtId="0" fontId="40" fillId="0" borderId="0" xfId="15" applyFont="1"/>
    <xf numFmtId="0" fontId="41" fillId="0" borderId="0" xfId="15" applyFont="1"/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3" fontId="31" fillId="0" borderId="4" xfId="0" applyNumberFormat="1" applyFont="1" applyFill="1" applyBorder="1"/>
    <xf numFmtId="3" fontId="31" fillId="0" borderId="6" xfId="0" applyNumberFormat="1" applyFont="1" applyFill="1" applyBorder="1"/>
    <xf numFmtId="3" fontId="32" fillId="0" borderId="6" xfId="0" applyNumberFormat="1" applyFont="1" applyBorder="1"/>
    <xf numFmtId="3" fontId="42" fillId="0" borderId="6" xfId="0" applyNumberFormat="1" applyFont="1" applyFill="1" applyBorder="1" applyAlignment="1">
      <alignment horizontal="right"/>
    </xf>
    <xf numFmtId="2" fontId="0" fillId="0" borderId="16" xfId="0" applyNumberFormat="1" applyFont="1" applyBorder="1" applyAlignment="1">
      <alignment horizontal="center"/>
    </xf>
    <xf numFmtId="3" fontId="43" fillId="2" borderId="18" xfId="0" applyNumberFormat="1" applyFont="1" applyFill="1" applyBorder="1"/>
    <xf numFmtId="3" fontId="43" fillId="2" borderId="28" xfId="0" applyNumberFormat="1" applyFont="1" applyFill="1" applyBorder="1"/>
    <xf numFmtId="2" fontId="0" fillId="0" borderId="14" xfId="0" applyNumberFormat="1" applyFont="1" applyBorder="1" applyAlignment="1">
      <alignment horizontal="center"/>
    </xf>
    <xf numFmtId="2" fontId="0" fillId="0" borderId="15" xfId="0" applyNumberFormat="1" applyFont="1" applyBorder="1" applyAlignment="1">
      <alignment horizontal="center"/>
    </xf>
    <xf numFmtId="3" fontId="32" fillId="0" borderId="24" xfId="0" applyNumberFormat="1" applyFont="1" applyBorder="1"/>
    <xf numFmtId="3" fontId="0" fillId="0" borderId="0" xfId="0" applyNumberFormat="1" applyFill="1" applyBorder="1"/>
    <xf numFmtId="3" fontId="5" fillId="2" borderId="32" xfId="0" applyNumberFormat="1" applyFont="1" applyFill="1" applyBorder="1"/>
    <xf numFmtId="3" fontId="31" fillId="0" borderId="25" xfId="0" applyNumberFormat="1" applyFont="1" applyFill="1" applyBorder="1"/>
    <xf numFmtId="3" fontId="32" fillId="0" borderId="5" xfId="0" applyNumberFormat="1" applyFont="1" applyBorder="1" applyAlignment="1">
      <alignment horizontal="right"/>
    </xf>
    <xf numFmtId="3" fontId="32" fillId="0" borderId="12" xfId="0" applyNumberFormat="1" applyFont="1" applyBorder="1"/>
    <xf numFmtId="3" fontId="31" fillId="0" borderId="10" xfId="0" applyNumberFormat="1" applyFont="1" applyFill="1" applyBorder="1"/>
    <xf numFmtId="0" fontId="44" fillId="0" borderId="0" xfId="2" applyFont="1" applyFill="1" applyBorder="1" applyAlignment="1">
      <alignment horizontal="left" vertical="center" indent="1"/>
    </xf>
    <xf numFmtId="0" fontId="0" fillId="0" borderId="14" xfId="0" applyFont="1" applyBorder="1" applyAlignment="1">
      <alignment horizontal="justify" wrapText="1"/>
    </xf>
    <xf numFmtId="0" fontId="0" fillId="0" borderId="9" xfId="0" applyFont="1" applyBorder="1"/>
    <xf numFmtId="3" fontId="42" fillId="0" borderId="4" xfId="0" applyNumberFormat="1" applyFont="1" applyFill="1" applyBorder="1" applyAlignment="1">
      <alignment horizontal="right"/>
    </xf>
    <xf numFmtId="3" fontId="42" fillId="0" borderId="10" xfId="0" applyNumberFormat="1" applyFont="1" applyFill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24" xfId="0" applyFont="1" applyBorder="1" applyAlignment="1">
      <alignment horizontal="right"/>
    </xf>
    <xf numFmtId="3" fontId="42" fillId="0" borderId="25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justify" wrapText="1"/>
    </xf>
    <xf numFmtId="0" fontId="21" fillId="0" borderId="16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3" fontId="31" fillId="0" borderId="6" xfId="0" applyNumberFormat="1" applyFont="1" applyFill="1" applyBorder="1" applyAlignment="1">
      <alignment horizontal="right"/>
    </xf>
    <xf numFmtId="0" fontId="0" fillId="0" borderId="12" xfId="0" applyFont="1" applyBorder="1"/>
    <xf numFmtId="0" fontId="18" fillId="0" borderId="0" xfId="1" applyFont="1"/>
    <xf numFmtId="0" fontId="0" fillId="0" borderId="15" xfId="0" applyFont="1" applyBorder="1" applyAlignment="1">
      <alignment horizontal="left"/>
    </xf>
    <xf numFmtId="0" fontId="43" fillId="2" borderId="23" xfId="0" applyFont="1" applyFill="1" applyBorder="1" applyAlignment="1">
      <alignment horizontal="right" vertical="center" wrapText="1"/>
    </xf>
    <xf numFmtId="3" fontId="5" fillId="2" borderId="28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</cellXfs>
  <cellStyles count="27">
    <cellStyle name="Normal" xfId="0" builtinId="0"/>
    <cellStyle name="Normal 2" xfId="4"/>
    <cellStyle name="Normal 2 2" xfId="21"/>
    <cellStyle name="Normal 3" xfId="11"/>
    <cellStyle name="Normal 3 2" xfId="23"/>
    <cellStyle name="Normal 4" xfId="13"/>
    <cellStyle name="Normal 4 2" xfId="25"/>
    <cellStyle name="Normal 5" xfId="16"/>
    <cellStyle name="Normal 58" xfId="1"/>
    <cellStyle name="Normal_Pokazatelji poslovanja drustava u FBiH i RS" xfId="15"/>
    <cellStyle name="Normalno 2" xfId="5"/>
    <cellStyle name="Normalno 2 2" xfId="19"/>
    <cellStyle name="Normalno 3" xfId="6"/>
    <cellStyle name="Obično 2" xfId="2"/>
    <cellStyle name="Obično 2 2" xfId="7"/>
    <cellStyle name="Obično 3" xfId="3"/>
    <cellStyle name="Obično 3 2" xfId="8"/>
    <cellStyle name="Obično 3 2 2" xfId="22"/>
    <cellStyle name="Obično 3 3" xfId="12"/>
    <cellStyle name="Obično 3 3 2" xfId="24"/>
    <cellStyle name="Obično 3 4" xfId="14"/>
    <cellStyle name="Obično 3 4 2" xfId="26"/>
    <cellStyle name="Obično 3 5" xfId="17"/>
    <cellStyle name="Obično 4" xfId="9"/>
    <cellStyle name="Obično 4 2" xfId="20"/>
    <cellStyle name="Obično_12a Izvjestaji drustava za osiguranje" xfId="10"/>
    <cellStyle name="Percent 2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7" max="7" width="10.85546875" bestFit="1" customWidth="1"/>
    <col min="8" max="8" width="11.140625" bestFit="1" customWidth="1"/>
    <col min="9" max="9" width="12.7109375" customWidth="1"/>
    <col min="10" max="10" width="11.85546875" customWidth="1"/>
    <col min="11" max="11" width="11.7109375" customWidth="1"/>
    <col min="12" max="12" width="12.7109375" customWidth="1"/>
    <col min="13" max="13" width="11.7109375" customWidth="1"/>
    <col min="14" max="15" width="9.28515625" customWidth="1"/>
    <col min="16" max="16" width="11.7109375" customWidth="1"/>
    <col min="17" max="17" width="11.28515625" customWidth="1"/>
    <col min="18" max="18" width="11.7109375" customWidth="1"/>
    <col min="19" max="19" width="12.7109375" bestFit="1" customWidth="1"/>
  </cols>
  <sheetData>
    <row r="2" spans="2:18" ht="15.75" x14ac:dyDescent="0.25">
      <c r="B2" s="108" t="s">
        <v>40</v>
      </c>
      <c r="C2" s="109"/>
      <c r="D2" s="109"/>
      <c r="E2" s="109"/>
      <c r="F2" s="110"/>
    </row>
    <row r="3" spans="2:18" ht="15.75" thickBot="1" x14ac:dyDescent="0.3">
      <c r="B3" s="8"/>
    </row>
    <row r="4" spans="2:18" x14ac:dyDescent="0.25">
      <c r="B4" s="111" t="s">
        <v>39</v>
      </c>
      <c r="C4" s="113" t="s">
        <v>31</v>
      </c>
      <c r="D4" s="115"/>
      <c r="E4" s="113" t="s">
        <v>30</v>
      </c>
      <c r="F4" s="114"/>
    </row>
    <row r="5" spans="2:18" ht="15.75" thickBot="1" x14ac:dyDescent="0.3">
      <c r="B5" s="112"/>
      <c r="C5" s="70" t="s">
        <v>0</v>
      </c>
      <c r="D5" s="97" t="s">
        <v>22</v>
      </c>
      <c r="E5" s="70" t="s">
        <v>0</v>
      </c>
      <c r="F5" s="71" t="s">
        <v>22</v>
      </c>
    </row>
    <row r="6" spans="2:18" x14ac:dyDescent="0.25">
      <c r="B6" s="89" t="s">
        <v>25</v>
      </c>
      <c r="C6" s="53">
        <v>2</v>
      </c>
      <c r="D6" s="72">
        <v>29378588.57</v>
      </c>
      <c r="E6" s="53">
        <v>1</v>
      </c>
      <c r="F6" s="72">
        <v>29220501</v>
      </c>
      <c r="H6" s="56"/>
      <c r="I6" s="57"/>
      <c r="J6" s="57"/>
      <c r="K6" s="57"/>
      <c r="L6" s="58"/>
      <c r="M6" s="57"/>
      <c r="N6" s="57"/>
      <c r="O6" s="57"/>
      <c r="P6" s="58"/>
      <c r="Q6" s="59"/>
      <c r="R6" s="47"/>
    </row>
    <row r="7" spans="2:18" x14ac:dyDescent="0.25">
      <c r="B7" s="42" t="s">
        <v>13</v>
      </c>
      <c r="C7" s="54">
        <v>1</v>
      </c>
      <c r="D7" s="73">
        <v>29510308.350000001</v>
      </c>
      <c r="E7" s="54">
        <v>2</v>
      </c>
      <c r="F7" s="73">
        <v>29162928</v>
      </c>
      <c r="H7" s="56"/>
      <c r="I7" s="57"/>
      <c r="J7" s="57"/>
      <c r="K7" s="57"/>
      <c r="L7" s="58"/>
      <c r="M7" s="57"/>
      <c r="N7" s="57"/>
      <c r="O7" s="57"/>
      <c r="P7" s="58"/>
      <c r="Q7" s="59"/>
      <c r="R7" s="47"/>
    </row>
    <row r="8" spans="2:18" x14ac:dyDescent="0.25">
      <c r="B8" s="42" t="s">
        <v>12</v>
      </c>
      <c r="C8" s="54">
        <v>3</v>
      </c>
      <c r="D8" s="73">
        <v>27017487.190000001</v>
      </c>
      <c r="E8" s="54">
        <v>3</v>
      </c>
      <c r="F8" s="73">
        <v>27863648</v>
      </c>
      <c r="G8" s="46"/>
      <c r="H8" s="56"/>
      <c r="J8" s="57"/>
      <c r="K8" s="57"/>
      <c r="L8" s="58"/>
      <c r="M8" s="57"/>
      <c r="N8" s="57"/>
      <c r="O8" s="57"/>
      <c r="P8" s="58"/>
      <c r="Q8" s="59"/>
      <c r="R8" s="47"/>
    </row>
    <row r="9" spans="2:18" x14ac:dyDescent="0.25">
      <c r="B9" s="42" t="s">
        <v>24</v>
      </c>
      <c r="C9" s="54">
        <v>4</v>
      </c>
      <c r="D9" s="73">
        <v>24535571.120000001</v>
      </c>
      <c r="E9" s="54">
        <v>4</v>
      </c>
      <c r="F9" s="73">
        <v>25131956</v>
      </c>
      <c r="G9" s="46"/>
      <c r="H9" s="56"/>
      <c r="J9" s="57"/>
      <c r="K9" s="57"/>
      <c r="L9" s="58"/>
      <c r="M9" s="57"/>
      <c r="N9" s="57"/>
      <c r="O9" s="57"/>
      <c r="P9" s="58"/>
      <c r="Q9" s="59"/>
      <c r="R9" s="47"/>
    </row>
    <row r="10" spans="2:18" x14ac:dyDescent="0.25">
      <c r="B10" s="42" t="s">
        <v>14</v>
      </c>
      <c r="C10" s="54">
        <v>5</v>
      </c>
      <c r="D10" s="73">
        <v>24380151.68</v>
      </c>
      <c r="E10" s="54">
        <v>5</v>
      </c>
      <c r="F10" s="73">
        <v>25077867</v>
      </c>
      <c r="G10" s="46"/>
      <c r="H10" s="56"/>
      <c r="J10" s="57"/>
      <c r="K10" s="57"/>
      <c r="L10" s="58"/>
      <c r="M10" s="57"/>
      <c r="N10" s="57"/>
      <c r="O10" s="57"/>
      <c r="P10" s="58"/>
      <c r="Q10" s="59"/>
      <c r="R10" s="47"/>
    </row>
    <row r="11" spans="2:18" x14ac:dyDescent="0.25">
      <c r="B11" s="42" t="s">
        <v>20</v>
      </c>
      <c r="C11" s="54">
        <v>6</v>
      </c>
      <c r="D11" s="73">
        <v>21504228.120000001</v>
      </c>
      <c r="E11" s="54">
        <v>6</v>
      </c>
      <c r="F11" s="73">
        <v>22622501</v>
      </c>
      <c r="H11" s="56"/>
      <c r="I11" s="57"/>
      <c r="J11" s="57"/>
      <c r="K11" s="57"/>
      <c r="L11" s="58"/>
      <c r="M11" s="57"/>
      <c r="N11" s="57"/>
      <c r="O11" s="57"/>
      <c r="P11" s="58"/>
      <c r="Q11" s="59"/>
      <c r="R11" s="47"/>
    </row>
    <row r="12" spans="2:18" x14ac:dyDescent="0.25">
      <c r="B12" s="42" t="s">
        <v>16</v>
      </c>
      <c r="C12" s="54">
        <v>7</v>
      </c>
      <c r="D12" s="73">
        <v>15786047.279999999</v>
      </c>
      <c r="E12" s="54">
        <v>7</v>
      </c>
      <c r="F12" s="73">
        <v>19080051</v>
      </c>
      <c r="H12" s="56"/>
      <c r="J12" s="57"/>
      <c r="K12" s="57"/>
      <c r="L12" s="58"/>
      <c r="M12" s="57"/>
      <c r="N12" s="57"/>
      <c r="O12" s="57"/>
      <c r="P12" s="58"/>
      <c r="Q12" s="59"/>
      <c r="R12" s="47"/>
    </row>
    <row r="13" spans="2:18" x14ac:dyDescent="0.25">
      <c r="B13" s="43" t="s">
        <v>32</v>
      </c>
      <c r="C13" s="54">
        <v>8</v>
      </c>
      <c r="D13" s="73">
        <v>15723228.82</v>
      </c>
      <c r="E13" s="54">
        <v>8</v>
      </c>
      <c r="F13" s="73">
        <v>18390933.719999999</v>
      </c>
      <c r="H13" s="56"/>
      <c r="I13" s="57"/>
      <c r="J13" s="57"/>
      <c r="K13" s="57"/>
      <c r="L13" s="58"/>
      <c r="M13" s="57"/>
      <c r="N13" s="57"/>
      <c r="O13" s="57"/>
      <c r="P13" s="58"/>
      <c r="Q13" s="59"/>
      <c r="R13" s="47"/>
    </row>
    <row r="14" spans="2:18" x14ac:dyDescent="0.25">
      <c r="B14" s="42" t="s">
        <v>4</v>
      </c>
      <c r="C14" s="54">
        <v>9</v>
      </c>
      <c r="D14" s="73">
        <v>13802807.610000299</v>
      </c>
      <c r="E14" s="54">
        <v>9</v>
      </c>
      <c r="F14" s="73">
        <v>14885058</v>
      </c>
      <c r="G14" s="46"/>
      <c r="H14" s="56"/>
      <c r="I14" s="57"/>
      <c r="J14" s="57"/>
      <c r="K14" s="57"/>
      <c r="L14" s="58"/>
      <c r="M14" s="57"/>
      <c r="N14" s="57"/>
      <c r="O14" s="57"/>
      <c r="P14" s="58"/>
      <c r="Q14" s="59"/>
      <c r="R14" s="47"/>
    </row>
    <row r="15" spans="2:18" x14ac:dyDescent="0.25">
      <c r="B15" s="42" t="s">
        <v>6</v>
      </c>
      <c r="C15" s="54">
        <v>10</v>
      </c>
      <c r="D15" s="73">
        <v>12951071.630000001</v>
      </c>
      <c r="E15" s="54">
        <v>10</v>
      </c>
      <c r="F15" s="73">
        <v>13145539.040000001</v>
      </c>
      <c r="G15" s="46"/>
      <c r="H15" s="56"/>
      <c r="J15" s="57"/>
      <c r="K15" s="57"/>
      <c r="L15" s="58"/>
      <c r="M15" s="57"/>
      <c r="N15" s="57"/>
      <c r="O15" s="57"/>
      <c r="P15" s="58"/>
      <c r="Q15" s="59"/>
      <c r="R15" s="47"/>
    </row>
    <row r="16" spans="2:18" x14ac:dyDescent="0.25">
      <c r="B16" s="42" t="s">
        <v>38</v>
      </c>
      <c r="C16" s="85" t="s">
        <v>27</v>
      </c>
      <c r="D16" s="102" t="s">
        <v>27</v>
      </c>
      <c r="E16" s="54">
        <v>11</v>
      </c>
      <c r="F16" s="73">
        <v>12160367</v>
      </c>
      <c r="G16" s="46"/>
      <c r="H16" s="56"/>
      <c r="J16" s="57"/>
      <c r="K16" s="57"/>
      <c r="L16" s="58"/>
      <c r="M16" s="57"/>
      <c r="N16" s="57"/>
      <c r="O16" s="57"/>
      <c r="P16" s="58"/>
      <c r="Q16" s="59"/>
      <c r="R16" s="47"/>
    </row>
    <row r="17" spans="2:18" x14ac:dyDescent="0.25">
      <c r="B17" s="42" t="s">
        <v>5</v>
      </c>
      <c r="C17" s="54">
        <v>12</v>
      </c>
      <c r="D17" s="73">
        <v>10634115.92</v>
      </c>
      <c r="E17" s="54">
        <v>12</v>
      </c>
      <c r="F17" s="73">
        <v>11823631.51</v>
      </c>
      <c r="G17" s="46"/>
      <c r="H17" s="56"/>
      <c r="J17" s="57"/>
      <c r="K17" s="57"/>
      <c r="L17" s="58"/>
      <c r="M17" s="57"/>
      <c r="N17" s="57"/>
      <c r="O17" s="57"/>
      <c r="P17" s="58"/>
      <c r="Q17" s="59"/>
      <c r="R17" s="47"/>
    </row>
    <row r="18" spans="2:18" x14ac:dyDescent="0.25">
      <c r="B18" s="42" t="s">
        <v>18</v>
      </c>
      <c r="C18" s="54">
        <v>13</v>
      </c>
      <c r="D18" s="73">
        <v>10138971.630000001</v>
      </c>
      <c r="E18" s="54">
        <v>13</v>
      </c>
      <c r="F18" s="73">
        <v>11710013</v>
      </c>
      <c r="G18" s="46"/>
      <c r="H18" s="56"/>
      <c r="J18" s="57"/>
      <c r="K18" s="57"/>
      <c r="L18" s="58"/>
      <c r="M18" s="57"/>
      <c r="N18" s="57"/>
      <c r="O18" s="57"/>
      <c r="P18" s="58"/>
      <c r="Q18" s="59"/>
      <c r="R18" s="47"/>
    </row>
    <row r="19" spans="2:18" x14ac:dyDescent="0.25">
      <c r="B19" s="42" t="s">
        <v>15</v>
      </c>
      <c r="C19" s="54">
        <v>11</v>
      </c>
      <c r="D19" s="73">
        <v>12233650.99</v>
      </c>
      <c r="E19" s="54">
        <v>14</v>
      </c>
      <c r="F19" s="73">
        <v>9427769</v>
      </c>
      <c r="H19" s="56"/>
      <c r="I19" s="57"/>
      <c r="J19" s="57"/>
      <c r="K19" s="57"/>
      <c r="L19" s="58"/>
      <c r="M19" s="57"/>
      <c r="N19" s="57"/>
      <c r="O19" s="57"/>
      <c r="P19" s="58"/>
      <c r="Q19" s="59"/>
      <c r="R19" s="47"/>
    </row>
    <row r="20" spans="2:18" x14ac:dyDescent="0.25">
      <c r="B20" s="42" t="s">
        <v>17</v>
      </c>
      <c r="C20" s="54">
        <v>14</v>
      </c>
      <c r="D20" s="73">
        <v>9871380.6400000006</v>
      </c>
      <c r="E20" s="54">
        <v>15</v>
      </c>
      <c r="F20" s="73">
        <v>9418943</v>
      </c>
      <c r="H20" s="56"/>
      <c r="I20" s="57"/>
      <c r="J20" s="57"/>
      <c r="K20" s="57"/>
      <c r="L20" s="58"/>
      <c r="M20" s="57"/>
      <c r="N20" s="57"/>
      <c r="O20" s="57"/>
      <c r="P20" s="58"/>
      <c r="Q20" s="59"/>
      <c r="R20" s="47"/>
    </row>
    <row r="21" spans="2:18" x14ac:dyDescent="0.25">
      <c r="B21" s="42" t="s">
        <v>28</v>
      </c>
      <c r="C21" s="54">
        <v>21</v>
      </c>
      <c r="D21" s="73">
        <v>5185677.43</v>
      </c>
      <c r="E21" s="54">
        <v>16</v>
      </c>
      <c r="F21" s="73">
        <v>9204154.0500000007</v>
      </c>
      <c r="G21" s="46"/>
      <c r="H21" s="56"/>
      <c r="J21" s="57"/>
      <c r="K21" s="57"/>
      <c r="L21" s="58"/>
      <c r="M21" s="57"/>
      <c r="N21" s="57"/>
      <c r="O21" s="57"/>
      <c r="P21" s="58"/>
      <c r="Q21" s="59"/>
      <c r="R21" s="47"/>
    </row>
    <row r="22" spans="2:18" x14ac:dyDescent="0.25">
      <c r="B22" s="42" t="s">
        <v>7</v>
      </c>
      <c r="C22" s="54">
        <v>15</v>
      </c>
      <c r="D22" s="73">
        <v>7748848.71</v>
      </c>
      <c r="E22" s="54">
        <v>17</v>
      </c>
      <c r="F22" s="73">
        <v>8402020.4700000007</v>
      </c>
      <c r="H22" s="56"/>
      <c r="I22" s="57"/>
      <c r="J22" s="57"/>
      <c r="K22" s="57"/>
      <c r="L22" s="58"/>
      <c r="M22" s="57"/>
      <c r="N22" s="57"/>
      <c r="O22" s="57"/>
      <c r="P22" s="58"/>
      <c r="Q22" s="59"/>
      <c r="R22" s="47"/>
    </row>
    <row r="23" spans="2:18" x14ac:dyDescent="0.25">
      <c r="B23" s="42" t="s">
        <v>23</v>
      </c>
      <c r="C23" s="54">
        <v>16</v>
      </c>
      <c r="D23" s="73">
        <v>7625078.2699999996</v>
      </c>
      <c r="E23" s="54">
        <v>18</v>
      </c>
      <c r="F23" s="73">
        <v>8169245.8399999999</v>
      </c>
      <c r="G23" s="46"/>
      <c r="H23" s="56"/>
      <c r="J23" s="57"/>
      <c r="K23" s="57"/>
      <c r="L23" s="58"/>
      <c r="M23" s="57"/>
      <c r="N23" s="57"/>
      <c r="O23" s="57"/>
      <c r="P23" s="58"/>
      <c r="Q23" s="59"/>
      <c r="R23" s="47"/>
    </row>
    <row r="24" spans="2:18" x14ac:dyDescent="0.25">
      <c r="B24" s="42" t="s">
        <v>9</v>
      </c>
      <c r="C24" s="54">
        <v>17</v>
      </c>
      <c r="D24" s="73">
        <v>7070532.25</v>
      </c>
      <c r="E24" s="54">
        <v>19</v>
      </c>
      <c r="F24" s="73">
        <v>7710514.79</v>
      </c>
      <c r="G24" s="46"/>
      <c r="H24" s="56"/>
      <c r="J24" s="57"/>
      <c r="K24" s="57"/>
      <c r="L24" s="58"/>
      <c r="M24" s="57"/>
      <c r="N24" s="57"/>
      <c r="O24" s="57"/>
      <c r="P24" s="58"/>
      <c r="Q24" s="59"/>
      <c r="R24" s="47"/>
    </row>
    <row r="25" spans="2:18" x14ac:dyDescent="0.25">
      <c r="B25" s="42" t="s">
        <v>21</v>
      </c>
      <c r="C25" s="54">
        <v>19</v>
      </c>
      <c r="D25" s="73">
        <v>5930786.5899999999</v>
      </c>
      <c r="E25" s="54">
        <v>20</v>
      </c>
      <c r="F25" s="73">
        <v>7002834.4100000001</v>
      </c>
      <c r="H25" s="56"/>
      <c r="I25" s="57"/>
      <c r="J25" s="57"/>
      <c r="K25" s="57"/>
      <c r="L25" s="58"/>
      <c r="M25" s="57"/>
      <c r="N25" s="57"/>
      <c r="O25" s="57"/>
      <c r="P25" s="58"/>
      <c r="Q25" s="59"/>
      <c r="R25" s="47"/>
    </row>
    <row r="26" spans="2:18" x14ac:dyDescent="0.25">
      <c r="B26" s="42" t="s">
        <v>19</v>
      </c>
      <c r="C26" s="54">
        <v>18</v>
      </c>
      <c r="D26" s="73">
        <v>6853394.2800000003</v>
      </c>
      <c r="E26" s="54">
        <v>21</v>
      </c>
      <c r="F26" s="73">
        <v>5720548</v>
      </c>
      <c r="G26" s="46"/>
      <c r="H26" s="56"/>
      <c r="I26" s="57"/>
      <c r="J26" s="57"/>
      <c r="K26" s="57"/>
      <c r="L26" s="58"/>
      <c r="M26" s="57"/>
      <c r="N26" s="57"/>
      <c r="O26" s="57"/>
      <c r="P26" s="58"/>
      <c r="Q26" s="59"/>
      <c r="R26" s="47"/>
    </row>
    <row r="27" spans="2:18" x14ac:dyDescent="0.25">
      <c r="B27" s="42" t="s">
        <v>8</v>
      </c>
      <c r="C27" s="54">
        <v>20</v>
      </c>
      <c r="D27" s="73">
        <v>5231224.58</v>
      </c>
      <c r="E27" s="54">
        <v>22</v>
      </c>
      <c r="F27" s="73">
        <v>5419843.6600000001</v>
      </c>
      <c r="H27" s="56"/>
      <c r="I27" s="57"/>
      <c r="J27" s="57"/>
      <c r="K27" s="57"/>
      <c r="L27" s="58"/>
      <c r="M27" s="57"/>
      <c r="N27" s="57"/>
      <c r="O27" s="57"/>
      <c r="P27" s="58"/>
      <c r="Q27" s="59"/>
      <c r="R27" s="47"/>
    </row>
    <row r="28" spans="2:18" x14ac:dyDescent="0.25">
      <c r="B28" s="42" t="s">
        <v>11</v>
      </c>
      <c r="C28" s="54">
        <v>22</v>
      </c>
      <c r="D28" s="73">
        <v>4294680.2300000004</v>
      </c>
      <c r="E28" s="54">
        <v>23</v>
      </c>
      <c r="F28" s="73">
        <v>4361938.6500000004</v>
      </c>
      <c r="H28" s="56"/>
      <c r="I28" s="57"/>
      <c r="J28" s="57"/>
      <c r="K28" s="57"/>
      <c r="L28" s="58"/>
      <c r="M28" s="57"/>
      <c r="N28" s="57"/>
      <c r="O28" s="57"/>
      <c r="P28" s="58"/>
      <c r="Q28" s="59"/>
      <c r="R28" s="47"/>
    </row>
    <row r="29" spans="2:18" x14ac:dyDescent="0.25">
      <c r="B29" s="42" t="s">
        <v>29</v>
      </c>
      <c r="C29" s="54">
        <v>25</v>
      </c>
      <c r="D29" s="74">
        <v>2106015.6800000002</v>
      </c>
      <c r="E29" s="54">
        <v>24</v>
      </c>
      <c r="F29" s="73">
        <v>3916396.15</v>
      </c>
      <c r="G29" s="46"/>
      <c r="H29" s="56"/>
      <c r="J29" s="57"/>
      <c r="K29" s="57"/>
      <c r="L29" s="58"/>
      <c r="M29" s="57"/>
      <c r="N29" s="57"/>
      <c r="O29" s="57"/>
      <c r="P29" s="58"/>
      <c r="Q29" s="59"/>
      <c r="R29" s="47"/>
    </row>
    <row r="30" spans="2:18" x14ac:dyDescent="0.25">
      <c r="B30" s="42" t="s">
        <v>26</v>
      </c>
      <c r="C30" s="54">
        <v>23</v>
      </c>
      <c r="D30" s="74">
        <v>3818887.6</v>
      </c>
      <c r="E30" s="54">
        <v>25</v>
      </c>
      <c r="F30" s="73">
        <v>3892689.92</v>
      </c>
      <c r="H30" s="56"/>
      <c r="I30" s="57"/>
      <c r="J30" s="57"/>
      <c r="K30" s="57"/>
      <c r="L30" s="58"/>
      <c r="M30" s="57"/>
      <c r="N30" s="57"/>
      <c r="O30" s="57"/>
      <c r="P30" s="58"/>
      <c r="Q30" s="59"/>
      <c r="R30" s="47"/>
    </row>
    <row r="31" spans="2:18" x14ac:dyDescent="0.25">
      <c r="B31" s="42" t="s">
        <v>36</v>
      </c>
      <c r="C31" s="85" t="s">
        <v>27</v>
      </c>
      <c r="D31" s="102" t="s">
        <v>27</v>
      </c>
      <c r="E31" s="54">
        <v>26</v>
      </c>
      <c r="F31" s="73">
        <v>1502596.058</v>
      </c>
      <c r="H31" s="56"/>
      <c r="I31" s="57"/>
      <c r="J31" s="57"/>
      <c r="K31" s="57"/>
      <c r="L31" s="58"/>
      <c r="M31" s="57"/>
      <c r="N31" s="57"/>
      <c r="O31" s="57"/>
      <c r="P31" s="58"/>
      <c r="Q31" s="59"/>
      <c r="R31" s="47"/>
    </row>
    <row r="32" spans="2:18" ht="15.75" thickBot="1" x14ac:dyDescent="0.3">
      <c r="B32" s="98" t="s">
        <v>10</v>
      </c>
      <c r="C32" s="81">
        <v>24</v>
      </c>
      <c r="D32" s="84">
        <v>3569744.05</v>
      </c>
      <c r="E32" s="86">
        <v>27</v>
      </c>
      <c r="F32" s="87">
        <v>649064.28</v>
      </c>
      <c r="H32" s="51"/>
      <c r="J32" s="51"/>
      <c r="K32" s="51"/>
      <c r="L32" s="51"/>
      <c r="M32" s="51"/>
      <c r="N32" s="51"/>
      <c r="O32" s="51"/>
      <c r="P32" s="51"/>
      <c r="Q32" s="51"/>
      <c r="R32" s="47"/>
    </row>
    <row r="33" spans="2:18" ht="15.75" thickBot="1" x14ac:dyDescent="0.3">
      <c r="B33" s="41" t="s">
        <v>3</v>
      </c>
      <c r="C33" s="67"/>
      <c r="D33" s="83">
        <f>SUM(D6:D32)</f>
        <v>316902479.22000027</v>
      </c>
      <c r="E33" s="50"/>
      <c r="F33" s="107">
        <f>SUM(F6:F32)-0.03</f>
        <v>345073552.51800007</v>
      </c>
      <c r="H33" s="60"/>
      <c r="I33" s="51"/>
      <c r="J33" s="51"/>
      <c r="K33" s="51"/>
      <c r="L33" s="51"/>
      <c r="M33" s="51"/>
      <c r="N33" s="51"/>
      <c r="O33" s="51"/>
      <c r="P33" s="51"/>
      <c r="Q33" s="51"/>
      <c r="R33" s="61"/>
    </row>
    <row r="34" spans="2:18" x14ac:dyDescent="0.25">
      <c r="H34" s="13"/>
    </row>
    <row r="35" spans="2:18" x14ac:dyDescent="0.25">
      <c r="B35" s="8" t="s">
        <v>42</v>
      </c>
      <c r="F35" s="40"/>
    </row>
    <row r="36" spans="2:18" x14ac:dyDescent="0.25">
      <c r="B36" s="8"/>
      <c r="F36" s="11"/>
      <c r="G36" s="9"/>
    </row>
    <row r="37" spans="2:18" x14ac:dyDescent="0.25">
      <c r="B37" s="8" t="s">
        <v>43</v>
      </c>
    </row>
    <row r="39" spans="2:18" x14ac:dyDescent="0.25">
      <c r="B39" s="104" t="s">
        <v>44</v>
      </c>
    </row>
    <row r="41" spans="2:18" x14ac:dyDescent="0.25">
      <c r="B41" s="69" t="s">
        <v>50</v>
      </c>
      <c r="C41" s="32"/>
      <c r="D41" s="32"/>
      <c r="E41" s="32"/>
      <c r="F41" s="33"/>
      <c r="G41" s="32"/>
      <c r="H41" s="32"/>
      <c r="I41" s="32"/>
      <c r="J41" s="33"/>
      <c r="K41" s="34"/>
      <c r="L41" s="35"/>
      <c r="M41" s="36"/>
    </row>
    <row r="42" spans="2:18" x14ac:dyDescent="0.25">
      <c r="B42" s="68"/>
      <c r="C42" s="32"/>
      <c r="D42" s="32"/>
      <c r="E42" s="32"/>
      <c r="F42" s="33"/>
      <c r="G42" s="32"/>
      <c r="H42" s="32"/>
      <c r="I42" s="32"/>
      <c r="J42" s="33"/>
      <c r="K42" s="34"/>
      <c r="L42" s="35"/>
      <c r="M42" s="36"/>
    </row>
    <row r="43" spans="2:18" x14ac:dyDescent="0.25">
      <c r="B43" s="69" t="s">
        <v>45</v>
      </c>
      <c r="C43" s="32"/>
      <c r="D43" s="32"/>
      <c r="E43" s="32"/>
      <c r="F43" s="33"/>
      <c r="G43" s="32"/>
      <c r="H43" s="32"/>
      <c r="I43" s="32"/>
      <c r="J43" s="33"/>
      <c r="K43" s="34"/>
      <c r="L43" s="35"/>
      <c r="M43" s="36"/>
    </row>
    <row r="44" spans="2:18" x14ac:dyDescent="0.25">
      <c r="B44" s="69"/>
      <c r="C44" s="32"/>
      <c r="D44" s="32"/>
      <c r="E44" s="32"/>
      <c r="F44" s="33"/>
      <c r="G44" s="32"/>
      <c r="H44" s="32"/>
      <c r="I44" s="32"/>
      <c r="J44" s="33"/>
      <c r="K44" s="34"/>
      <c r="L44" s="35"/>
      <c r="M44" s="36"/>
    </row>
    <row r="45" spans="2:18" x14ac:dyDescent="0.25">
      <c r="B45" s="104" t="s">
        <v>46</v>
      </c>
      <c r="C45" s="32"/>
      <c r="D45" s="32"/>
      <c r="E45" s="32"/>
      <c r="F45" s="33"/>
      <c r="G45" s="32"/>
      <c r="H45" s="32"/>
      <c r="I45" s="32"/>
      <c r="J45" s="33"/>
      <c r="K45" s="34"/>
      <c r="L45" s="35"/>
      <c r="M45" s="36"/>
    </row>
    <row r="46" spans="2:18" x14ac:dyDescent="0.25">
      <c r="B46" s="68"/>
      <c r="C46" s="32"/>
      <c r="D46" s="32"/>
      <c r="E46" s="32"/>
      <c r="F46" s="33"/>
      <c r="G46" s="32"/>
      <c r="H46" s="32"/>
      <c r="I46" s="32"/>
      <c r="J46" s="33"/>
      <c r="K46" s="34"/>
      <c r="L46" s="35"/>
      <c r="M46" s="36"/>
    </row>
    <row r="47" spans="2:18" x14ac:dyDescent="0.25">
      <c r="B47" s="69"/>
      <c r="C47" s="32"/>
      <c r="D47" s="32"/>
      <c r="E47" s="32"/>
      <c r="F47" s="33"/>
      <c r="G47" s="32"/>
      <c r="H47" s="32"/>
      <c r="I47" s="32"/>
      <c r="J47" s="33"/>
      <c r="K47" s="34"/>
      <c r="L47" s="35"/>
      <c r="M47" s="36"/>
    </row>
    <row r="48" spans="2:18" x14ac:dyDescent="0.25">
      <c r="B48" s="68"/>
      <c r="C48" s="32"/>
      <c r="D48" s="32"/>
      <c r="E48" s="32"/>
      <c r="F48" s="33"/>
      <c r="G48" s="32"/>
      <c r="H48" s="32"/>
      <c r="I48" s="32"/>
      <c r="J48" s="33"/>
      <c r="K48" s="34"/>
      <c r="L48" s="35"/>
      <c r="M48" s="36"/>
    </row>
    <row r="49" spans="2:13" x14ac:dyDescent="0.25">
      <c r="B49" s="69"/>
      <c r="C49" s="32"/>
      <c r="D49" s="32"/>
      <c r="E49" s="32"/>
      <c r="F49" s="33"/>
      <c r="G49" s="32"/>
      <c r="H49" s="32"/>
      <c r="I49" s="32"/>
      <c r="J49" s="33"/>
      <c r="K49" s="34"/>
      <c r="L49" s="35"/>
      <c r="M49" s="36"/>
    </row>
    <row r="50" spans="2:13" x14ac:dyDescent="0.25">
      <c r="C50" s="32"/>
      <c r="D50" s="32"/>
      <c r="E50" s="32"/>
      <c r="F50" s="33"/>
      <c r="G50" s="32"/>
      <c r="H50" s="32"/>
      <c r="I50" s="32"/>
      <c r="J50" s="33"/>
      <c r="K50" s="34"/>
      <c r="L50" s="35"/>
      <c r="M50" s="36"/>
    </row>
    <row r="51" spans="2:13" x14ac:dyDescent="0.25">
      <c r="B51" s="104"/>
      <c r="C51" s="32"/>
      <c r="D51" s="32"/>
      <c r="E51" s="32"/>
      <c r="F51" s="33"/>
      <c r="G51" s="32"/>
      <c r="H51" s="32"/>
      <c r="I51" s="32"/>
      <c r="J51" s="33"/>
      <c r="K51" s="34"/>
      <c r="L51" s="35"/>
      <c r="M51" s="36"/>
    </row>
    <row r="52" spans="2:13" x14ac:dyDescent="0.25">
      <c r="B52" s="104"/>
      <c r="C52" s="32"/>
      <c r="D52" s="32"/>
      <c r="E52" s="32"/>
      <c r="F52" s="33"/>
      <c r="G52" s="32"/>
      <c r="H52" s="32"/>
      <c r="I52" s="32"/>
      <c r="J52" s="33"/>
      <c r="K52" s="34"/>
      <c r="L52" s="35"/>
      <c r="M52" s="36"/>
    </row>
    <row r="53" spans="2:13" x14ac:dyDescent="0.25">
      <c r="B53" s="104"/>
      <c r="C53" s="3"/>
      <c r="D53" s="3"/>
      <c r="E53" s="3"/>
      <c r="F53" s="3"/>
      <c r="G53" s="3"/>
      <c r="H53" s="3"/>
      <c r="I53" s="3"/>
      <c r="J53" s="3"/>
      <c r="K53" s="3"/>
      <c r="L53" s="3"/>
      <c r="M53" s="5"/>
    </row>
    <row r="54" spans="2:13" x14ac:dyDescent="0.25">
      <c r="B54" s="104"/>
    </row>
    <row r="55" spans="2:13" x14ac:dyDescent="0.25">
      <c r="B55" s="104"/>
    </row>
  </sheetData>
  <sortState ref="B6:F32">
    <sortCondition ref="B6"/>
  </sortState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30.06.2017.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58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8.7109375" customWidth="1"/>
    <col min="4" max="4" width="19.7109375" customWidth="1"/>
    <col min="5" max="5" width="8.7109375" customWidth="1"/>
    <col min="6" max="6" width="19.7109375" bestFit="1" customWidth="1"/>
    <col min="8" max="8" width="11.140625" bestFit="1" customWidth="1"/>
    <col min="9" max="9" width="13" hidden="1" customWidth="1"/>
    <col min="10" max="10" width="11.5703125" hidden="1" customWidth="1"/>
    <col min="11" max="11" width="10.140625" hidden="1" customWidth="1"/>
    <col min="12" max="12" width="11.7109375" hidden="1" customWidth="1"/>
    <col min="13" max="13" width="10.140625" hidden="1" customWidth="1"/>
    <col min="14" max="15" width="9.28515625" hidden="1" customWidth="1"/>
    <col min="16" max="16" width="10.140625" hidden="1" customWidth="1"/>
    <col min="17" max="17" width="11.7109375" hidden="1" customWidth="1"/>
    <col min="18" max="18" width="11.28515625" hidden="1" customWidth="1"/>
    <col min="19" max="19" width="9.85546875" hidden="1" customWidth="1"/>
    <col min="20" max="20" width="11.7109375" hidden="1" customWidth="1"/>
    <col min="21" max="21" width="12.7109375" bestFit="1" customWidth="1"/>
    <col min="22" max="22" width="11.7109375" bestFit="1" customWidth="1"/>
    <col min="23" max="23" width="13.7109375" customWidth="1"/>
    <col min="24" max="24" width="10.140625" bestFit="1" customWidth="1"/>
    <col min="25" max="25" width="11.7109375" bestFit="1" customWidth="1"/>
    <col min="26" max="26" width="10.140625" bestFit="1" customWidth="1"/>
    <col min="27" max="28" width="9.28515625" bestFit="1" customWidth="1"/>
    <col min="29" max="29" width="10.140625" bestFit="1" customWidth="1"/>
    <col min="30" max="30" width="11.7109375" bestFit="1" customWidth="1"/>
    <col min="31" max="31" width="10.140625" bestFit="1" customWidth="1"/>
    <col min="32" max="32" width="12.7109375" bestFit="1" customWidth="1"/>
  </cols>
  <sheetData>
    <row r="2" spans="2:32" ht="15.75" customHeight="1" x14ac:dyDescent="0.25">
      <c r="B2" s="116" t="s">
        <v>41</v>
      </c>
      <c r="C2" s="117"/>
      <c r="D2" s="117"/>
      <c r="E2" s="117"/>
      <c r="F2" s="118"/>
    </row>
    <row r="3" spans="2:32" ht="15.75" thickBot="1" x14ac:dyDescent="0.3">
      <c r="B3" s="8"/>
    </row>
    <row r="4" spans="2:32" ht="15" customHeight="1" x14ac:dyDescent="0.25">
      <c r="B4" s="111" t="s">
        <v>39</v>
      </c>
      <c r="C4" s="119" t="s">
        <v>31</v>
      </c>
      <c r="D4" s="115"/>
      <c r="E4" s="113" t="s">
        <v>30</v>
      </c>
      <c r="F4" s="114"/>
      <c r="I4" s="3"/>
    </row>
    <row r="5" spans="2:32" ht="15.75" thickBot="1" x14ac:dyDescent="0.3">
      <c r="B5" s="112"/>
      <c r="C5" s="96" t="s">
        <v>0</v>
      </c>
      <c r="D5" s="97" t="s">
        <v>2</v>
      </c>
      <c r="E5" s="70" t="s">
        <v>0</v>
      </c>
      <c r="F5" s="71" t="s">
        <v>2</v>
      </c>
      <c r="H5" s="44"/>
      <c r="I5" s="5"/>
    </row>
    <row r="6" spans="2:32" x14ac:dyDescent="0.25">
      <c r="B6" s="89" t="s">
        <v>25</v>
      </c>
      <c r="C6" s="90">
        <v>1</v>
      </c>
      <c r="D6" s="91">
        <v>16482157.630000001</v>
      </c>
      <c r="E6" s="90">
        <v>1</v>
      </c>
      <c r="F6" s="91">
        <v>14570255.089999998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6"/>
      <c r="V6" s="57"/>
      <c r="X6" s="57"/>
      <c r="Y6" s="58"/>
      <c r="Z6" s="57"/>
      <c r="AA6" s="57"/>
      <c r="AB6" s="57"/>
      <c r="AC6" s="58"/>
      <c r="AD6" s="57"/>
      <c r="AE6" s="57"/>
      <c r="AF6" s="62"/>
    </row>
    <row r="7" spans="2:32" x14ac:dyDescent="0.25">
      <c r="B7" s="42" t="s">
        <v>13</v>
      </c>
      <c r="C7" s="55">
        <v>2</v>
      </c>
      <c r="D7" s="75">
        <v>11626036.609999998</v>
      </c>
      <c r="E7" s="55">
        <v>2</v>
      </c>
      <c r="F7" s="75">
        <v>11451622.799999999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6"/>
      <c r="V7" s="57"/>
      <c r="X7" s="57"/>
      <c r="Y7" s="58"/>
      <c r="Z7" s="57"/>
      <c r="AA7" s="57"/>
      <c r="AB7" s="57"/>
      <c r="AC7" s="58"/>
      <c r="AD7" s="57"/>
      <c r="AE7" s="57"/>
      <c r="AF7" s="62"/>
    </row>
    <row r="8" spans="2:32" x14ac:dyDescent="0.25">
      <c r="B8" s="42" t="s">
        <v>12</v>
      </c>
      <c r="C8" s="55">
        <v>3</v>
      </c>
      <c r="D8" s="75">
        <v>10669909.2755</v>
      </c>
      <c r="E8" s="55">
        <v>3</v>
      </c>
      <c r="F8" s="75">
        <v>10959134.450899996</v>
      </c>
      <c r="H8" s="88"/>
      <c r="I8" s="57"/>
      <c r="J8" s="57"/>
      <c r="K8" s="57"/>
      <c r="L8" s="58"/>
      <c r="M8" s="57"/>
      <c r="N8" s="57"/>
      <c r="O8" s="57"/>
      <c r="P8" s="58"/>
      <c r="Q8" s="51"/>
      <c r="R8" s="51"/>
      <c r="S8" s="51"/>
      <c r="T8" s="51"/>
      <c r="U8" s="51"/>
      <c r="V8" s="57"/>
      <c r="W8" s="57"/>
      <c r="X8" s="57"/>
      <c r="Y8" s="58"/>
      <c r="Z8" s="57"/>
      <c r="AA8" s="57"/>
      <c r="AB8" s="57"/>
      <c r="AC8" s="58"/>
      <c r="AD8" s="57"/>
      <c r="AE8" s="57"/>
      <c r="AF8" s="62"/>
    </row>
    <row r="9" spans="2:32" x14ac:dyDescent="0.25">
      <c r="B9" s="42" t="s">
        <v>14</v>
      </c>
      <c r="C9" s="55">
        <v>6</v>
      </c>
      <c r="D9" s="75">
        <v>7891715.8899999987</v>
      </c>
      <c r="E9" s="55">
        <v>4</v>
      </c>
      <c r="F9" s="75">
        <v>10753669.900000002</v>
      </c>
      <c r="H9" s="88"/>
      <c r="I9" s="57"/>
      <c r="J9" s="57"/>
      <c r="K9" s="57"/>
      <c r="L9" s="58"/>
      <c r="M9" s="57"/>
      <c r="N9" s="57"/>
      <c r="O9" s="57"/>
      <c r="P9" s="58"/>
      <c r="Q9" s="51"/>
      <c r="R9" s="51"/>
      <c r="S9" s="51"/>
      <c r="T9" s="51"/>
      <c r="U9" s="51"/>
      <c r="V9" s="57"/>
      <c r="W9" s="57"/>
      <c r="X9" s="57"/>
      <c r="Y9" s="58"/>
      <c r="Z9" s="57"/>
      <c r="AA9" s="57"/>
      <c r="AB9" s="57"/>
      <c r="AC9" s="58"/>
      <c r="AD9" s="57"/>
      <c r="AE9" s="57"/>
      <c r="AF9" s="62"/>
    </row>
    <row r="10" spans="2:32" x14ac:dyDescent="0.25">
      <c r="B10" s="42" t="s">
        <v>24</v>
      </c>
      <c r="C10" s="55">
        <v>4</v>
      </c>
      <c r="D10" s="75">
        <v>9866857.1600000001</v>
      </c>
      <c r="E10" s="55">
        <v>5</v>
      </c>
      <c r="F10" s="75">
        <v>9693882.7518000007</v>
      </c>
      <c r="H10" s="88"/>
      <c r="I10" s="57"/>
      <c r="J10" s="57"/>
      <c r="K10" s="57"/>
      <c r="L10" s="58"/>
      <c r="M10" s="57"/>
      <c r="N10" s="57"/>
      <c r="O10" s="57"/>
      <c r="P10" s="58"/>
      <c r="Q10" s="51"/>
      <c r="R10" s="51"/>
      <c r="S10" s="51"/>
      <c r="T10" s="51"/>
      <c r="U10" s="51"/>
      <c r="V10" s="57"/>
      <c r="W10" s="57"/>
      <c r="X10" s="57"/>
      <c r="Y10" s="58"/>
      <c r="Z10" s="57"/>
      <c r="AA10" s="57"/>
      <c r="AB10" s="57"/>
      <c r="AC10" s="58"/>
      <c r="AD10" s="57"/>
      <c r="AE10" s="57"/>
      <c r="AF10" s="62"/>
    </row>
    <row r="11" spans="2:32" x14ac:dyDescent="0.25">
      <c r="B11" s="42" t="s">
        <v>20</v>
      </c>
      <c r="C11" s="55">
        <v>7</v>
      </c>
      <c r="D11" s="75">
        <v>7048794.0099999988</v>
      </c>
      <c r="E11" s="55">
        <v>6</v>
      </c>
      <c r="F11" s="75">
        <v>8850286.4199999999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6"/>
      <c r="V11" s="57"/>
      <c r="X11" s="57"/>
      <c r="Y11" s="58"/>
      <c r="Z11" s="57"/>
      <c r="AA11" s="57"/>
      <c r="AB11" s="57"/>
      <c r="AC11" s="58"/>
      <c r="AD11" s="57"/>
      <c r="AE11" s="57"/>
      <c r="AF11" s="62"/>
    </row>
    <row r="12" spans="2:32" x14ac:dyDescent="0.25">
      <c r="B12" s="42" t="s">
        <v>16</v>
      </c>
      <c r="C12" s="55">
        <v>5</v>
      </c>
      <c r="D12" s="75">
        <v>8639469.879999999</v>
      </c>
      <c r="E12" s="55">
        <v>7</v>
      </c>
      <c r="F12" s="75">
        <v>8375049.9300000072</v>
      </c>
      <c r="H12" s="88"/>
      <c r="I12" s="57"/>
      <c r="J12" s="57"/>
      <c r="K12" s="57"/>
      <c r="L12" s="58"/>
      <c r="M12" s="57"/>
      <c r="N12" s="57"/>
      <c r="O12" s="57"/>
      <c r="P12" s="58"/>
      <c r="Q12" s="51"/>
      <c r="R12" s="51"/>
      <c r="S12" s="51"/>
      <c r="T12" s="51"/>
      <c r="U12" s="51"/>
      <c r="V12" s="63"/>
      <c r="W12" s="63"/>
      <c r="X12" s="63"/>
      <c r="Y12" s="64"/>
      <c r="Z12" s="63"/>
      <c r="AA12" s="63"/>
      <c r="AB12" s="63"/>
      <c r="AC12" s="64"/>
      <c r="AD12" s="65"/>
      <c r="AE12" s="65"/>
      <c r="AF12" s="62"/>
    </row>
    <row r="13" spans="2:32" x14ac:dyDescent="0.25">
      <c r="B13" s="42" t="s">
        <v>15</v>
      </c>
      <c r="C13" s="55">
        <v>9</v>
      </c>
      <c r="D13" s="75">
        <v>5409761.919999999</v>
      </c>
      <c r="E13" s="55">
        <v>8</v>
      </c>
      <c r="F13" s="75">
        <v>5438456.7100000009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6"/>
      <c r="V13" s="57"/>
      <c r="X13" s="57"/>
      <c r="Y13" s="58"/>
      <c r="Z13" s="57"/>
      <c r="AA13" s="57"/>
      <c r="AB13" s="57"/>
      <c r="AC13" s="58"/>
      <c r="AD13" s="57"/>
      <c r="AE13" s="57"/>
      <c r="AF13" s="62"/>
    </row>
    <row r="14" spans="2:32" x14ac:dyDescent="0.25">
      <c r="B14" s="43" t="s">
        <v>32</v>
      </c>
      <c r="C14" s="55">
        <v>8</v>
      </c>
      <c r="D14" s="75">
        <v>6772970.3600000003</v>
      </c>
      <c r="E14" s="55">
        <v>9</v>
      </c>
      <c r="F14" s="75">
        <v>4152341.92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6"/>
      <c r="V14" s="57"/>
      <c r="W14" s="57"/>
      <c r="X14" s="57"/>
      <c r="Y14" s="58"/>
      <c r="Z14" s="57"/>
      <c r="AA14" s="57"/>
      <c r="AB14" s="57"/>
      <c r="AC14" s="58"/>
      <c r="AD14" s="57"/>
      <c r="AE14" s="57"/>
      <c r="AF14" s="62"/>
    </row>
    <row r="15" spans="2:32" x14ac:dyDescent="0.25">
      <c r="B15" s="42" t="s">
        <v>18</v>
      </c>
      <c r="C15" s="55">
        <v>10</v>
      </c>
      <c r="D15" s="75">
        <v>4164998.4699999993</v>
      </c>
      <c r="E15" s="55">
        <v>10</v>
      </c>
      <c r="F15" s="75">
        <v>4052840.79</v>
      </c>
      <c r="H15" s="88"/>
      <c r="I15" s="57"/>
      <c r="J15" s="57"/>
      <c r="K15" s="57"/>
      <c r="L15" s="58"/>
      <c r="M15" s="57"/>
      <c r="N15" s="57"/>
      <c r="O15" s="57"/>
      <c r="P15" s="58"/>
      <c r="Q15" s="51"/>
      <c r="R15" s="51"/>
      <c r="S15" s="51"/>
      <c r="T15" s="51"/>
      <c r="U15" s="51"/>
      <c r="V15" s="57"/>
      <c r="W15" s="57"/>
      <c r="X15" s="57"/>
      <c r="Y15" s="58"/>
      <c r="Z15" s="57"/>
      <c r="AA15" s="57"/>
      <c r="AB15" s="57"/>
      <c r="AC15" s="58"/>
      <c r="AD15" s="57"/>
      <c r="AE15" s="57"/>
      <c r="AF15" s="62"/>
    </row>
    <row r="16" spans="2:32" x14ac:dyDescent="0.25">
      <c r="B16" s="42" t="s">
        <v>5</v>
      </c>
      <c r="C16" s="55">
        <v>11</v>
      </c>
      <c r="D16" s="75">
        <v>3804289.41</v>
      </c>
      <c r="E16" s="55">
        <v>11</v>
      </c>
      <c r="F16" s="75">
        <v>3788540.95</v>
      </c>
      <c r="H16" s="88"/>
      <c r="I16" s="57"/>
      <c r="J16" s="57"/>
      <c r="K16" s="57"/>
      <c r="L16" s="58"/>
      <c r="M16" s="57"/>
      <c r="N16" s="57"/>
      <c r="O16" s="57"/>
      <c r="P16" s="58"/>
      <c r="Q16" s="51"/>
      <c r="R16" s="51"/>
      <c r="S16" s="51"/>
      <c r="T16" s="51"/>
      <c r="U16" s="51"/>
      <c r="V16" s="57"/>
      <c r="W16" s="57"/>
      <c r="X16" s="57"/>
      <c r="Y16" s="58"/>
      <c r="Z16" s="57"/>
      <c r="AA16" s="57"/>
      <c r="AB16" s="57"/>
      <c r="AC16" s="58"/>
      <c r="AD16" s="57"/>
      <c r="AE16" s="57"/>
      <c r="AF16" s="62"/>
    </row>
    <row r="17" spans="2:32" x14ac:dyDescent="0.25">
      <c r="B17" s="42" t="s">
        <v>6</v>
      </c>
      <c r="C17" s="55">
        <v>13</v>
      </c>
      <c r="D17" s="75">
        <v>3412357.74</v>
      </c>
      <c r="E17" s="55">
        <v>12</v>
      </c>
      <c r="F17" s="75">
        <v>3709337.06</v>
      </c>
      <c r="H17" s="88"/>
      <c r="I17" s="57"/>
      <c r="J17" s="57"/>
      <c r="K17" s="57"/>
      <c r="L17" s="58"/>
      <c r="M17" s="57"/>
      <c r="N17" s="57"/>
      <c r="O17" s="57"/>
      <c r="P17" s="58"/>
      <c r="Q17" s="51"/>
      <c r="R17" s="51"/>
      <c r="S17" s="51"/>
      <c r="T17" s="51"/>
      <c r="U17" s="51"/>
      <c r="V17" s="57"/>
      <c r="W17" s="57"/>
      <c r="X17" s="57"/>
      <c r="Y17" s="58"/>
      <c r="Z17" s="57"/>
      <c r="AA17" s="57"/>
      <c r="AB17" s="57"/>
      <c r="AC17" s="58"/>
      <c r="AD17" s="57"/>
      <c r="AE17" s="57"/>
      <c r="AF17" s="62"/>
    </row>
    <row r="18" spans="2:32" x14ac:dyDescent="0.25">
      <c r="B18" s="42" t="s">
        <v>9</v>
      </c>
      <c r="C18" s="55">
        <v>14</v>
      </c>
      <c r="D18" s="75">
        <v>3192836.44</v>
      </c>
      <c r="E18" s="55">
        <v>13</v>
      </c>
      <c r="F18" s="75">
        <v>3418696.53</v>
      </c>
      <c r="H18" s="88"/>
      <c r="I18" s="57"/>
      <c r="J18" s="57"/>
      <c r="K18" s="57"/>
      <c r="L18" s="58"/>
      <c r="M18" s="57"/>
      <c r="N18" s="57"/>
      <c r="O18" s="57"/>
      <c r="P18" s="58"/>
      <c r="Q18" s="51"/>
      <c r="R18" s="51"/>
      <c r="S18" s="51"/>
      <c r="T18" s="51"/>
      <c r="U18" s="51"/>
      <c r="V18" s="57"/>
      <c r="W18" s="57"/>
      <c r="X18" s="57"/>
      <c r="Y18" s="58"/>
      <c r="Z18" s="57"/>
      <c r="AA18" s="57"/>
      <c r="AB18" s="57"/>
      <c r="AC18" s="58"/>
      <c r="AD18" s="57"/>
      <c r="AE18" s="57"/>
      <c r="AF18" s="62"/>
    </row>
    <row r="19" spans="2:32" x14ac:dyDescent="0.25">
      <c r="B19" s="42" t="s">
        <v>4</v>
      </c>
      <c r="C19" s="55">
        <v>15</v>
      </c>
      <c r="D19" s="75">
        <v>2955557.19</v>
      </c>
      <c r="E19" s="55">
        <v>14</v>
      </c>
      <c r="F19" s="75">
        <v>3272825.7000000007</v>
      </c>
      <c r="H19" s="51"/>
      <c r="I19" s="60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6"/>
      <c r="V19" s="57"/>
      <c r="X19" s="57"/>
      <c r="Y19" s="58"/>
      <c r="Z19" s="57"/>
      <c r="AA19" s="57"/>
      <c r="AB19" s="57"/>
      <c r="AC19" s="58"/>
      <c r="AD19" s="57"/>
      <c r="AE19" s="57"/>
      <c r="AF19" s="62"/>
    </row>
    <row r="20" spans="2:32" x14ac:dyDescent="0.25">
      <c r="B20" s="42" t="s">
        <v>17</v>
      </c>
      <c r="C20" s="55">
        <v>12</v>
      </c>
      <c r="D20" s="75">
        <v>3513515.96</v>
      </c>
      <c r="E20" s="55">
        <v>15</v>
      </c>
      <c r="F20" s="75">
        <v>3158828.58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6"/>
      <c r="V20" s="57"/>
      <c r="W20" s="57"/>
      <c r="X20" s="57"/>
      <c r="Y20" s="58"/>
      <c r="Z20" s="57"/>
      <c r="AA20" s="57"/>
      <c r="AB20" s="57"/>
      <c r="AC20" s="58"/>
      <c r="AD20" s="57"/>
      <c r="AE20" s="57"/>
      <c r="AF20" s="62"/>
    </row>
    <row r="21" spans="2:32" x14ac:dyDescent="0.25">
      <c r="B21" s="42" t="s">
        <v>23</v>
      </c>
      <c r="C21" s="55">
        <v>17</v>
      </c>
      <c r="D21" s="75">
        <v>2486698.4</v>
      </c>
      <c r="E21" s="55">
        <v>16</v>
      </c>
      <c r="F21" s="75">
        <v>2966898.77</v>
      </c>
      <c r="H21" s="88"/>
      <c r="I21" s="57"/>
      <c r="J21" s="57"/>
      <c r="K21" s="57"/>
      <c r="L21" s="58"/>
      <c r="M21" s="57"/>
      <c r="N21" s="57"/>
      <c r="O21" s="57"/>
      <c r="P21" s="58"/>
      <c r="Q21" s="51"/>
      <c r="R21" s="51"/>
      <c r="S21" s="51"/>
      <c r="T21" s="51"/>
      <c r="U21" s="51"/>
      <c r="V21" s="57"/>
      <c r="X21" s="57"/>
      <c r="Y21" s="58"/>
      <c r="Z21" s="57"/>
      <c r="AA21" s="57"/>
      <c r="AB21" s="57"/>
      <c r="AC21" s="58"/>
      <c r="AD21" s="57"/>
      <c r="AE21" s="57"/>
      <c r="AF21" s="62"/>
    </row>
    <row r="22" spans="2:32" x14ac:dyDescent="0.25">
      <c r="B22" s="42" t="s">
        <v>19</v>
      </c>
      <c r="C22" s="55">
        <v>16</v>
      </c>
      <c r="D22" s="75">
        <v>2591322.61</v>
      </c>
      <c r="E22" s="55">
        <v>17</v>
      </c>
      <c r="F22" s="75">
        <v>2489817.34</v>
      </c>
      <c r="H22" s="88"/>
      <c r="I22" s="57"/>
      <c r="J22" s="57"/>
      <c r="K22" s="57"/>
      <c r="L22" s="58"/>
      <c r="M22" s="57"/>
      <c r="N22" s="57"/>
      <c r="O22" s="57"/>
      <c r="P22" s="58"/>
      <c r="Q22" s="51"/>
      <c r="R22" s="51"/>
      <c r="S22" s="51"/>
      <c r="T22" s="51"/>
      <c r="U22" s="51"/>
      <c r="V22" s="57"/>
      <c r="W22" s="57"/>
      <c r="X22" s="57"/>
      <c r="Y22" s="58"/>
      <c r="Z22" s="57"/>
      <c r="AA22" s="57"/>
      <c r="AB22" s="57"/>
      <c r="AC22" s="58"/>
      <c r="AD22" s="57"/>
      <c r="AE22" s="57"/>
      <c r="AF22" s="62"/>
    </row>
    <row r="23" spans="2:32" x14ac:dyDescent="0.25">
      <c r="B23" s="42" t="s">
        <v>33</v>
      </c>
      <c r="C23" s="55">
        <v>19</v>
      </c>
      <c r="D23" s="75">
        <v>1793973.24</v>
      </c>
      <c r="E23" s="55">
        <v>18</v>
      </c>
      <c r="F23" s="75">
        <v>2379371.5500000003</v>
      </c>
      <c r="H23" s="88"/>
      <c r="I23" s="57"/>
      <c r="J23" s="57"/>
      <c r="K23" s="57"/>
      <c r="L23" s="58"/>
      <c r="M23" s="57"/>
      <c r="N23" s="57"/>
      <c r="O23" s="57"/>
      <c r="P23" s="58"/>
      <c r="Q23" s="51"/>
      <c r="R23" s="51"/>
      <c r="S23" s="51"/>
      <c r="T23" s="51"/>
      <c r="U23" s="51"/>
      <c r="V23" s="57"/>
      <c r="W23" s="57"/>
      <c r="X23" s="57"/>
      <c r="Y23" s="58"/>
      <c r="Z23" s="57"/>
      <c r="AA23" s="57"/>
      <c r="AB23" s="57"/>
      <c r="AC23" s="58"/>
      <c r="AD23" s="57"/>
      <c r="AE23" s="57"/>
      <c r="AF23" s="62"/>
    </row>
    <row r="24" spans="2:32" x14ac:dyDescent="0.25">
      <c r="B24" s="42" t="s">
        <v>21</v>
      </c>
      <c r="C24" s="55">
        <v>23</v>
      </c>
      <c r="D24" s="75">
        <v>1192655.26</v>
      </c>
      <c r="E24" s="55">
        <v>19</v>
      </c>
      <c r="F24" s="75">
        <v>1707715.29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6"/>
      <c r="V24" s="57"/>
      <c r="X24" s="57"/>
      <c r="Y24" s="58"/>
      <c r="Z24" s="57"/>
      <c r="AA24" s="57"/>
      <c r="AB24" s="57"/>
      <c r="AC24" s="58"/>
      <c r="AD24" s="57"/>
      <c r="AE24" s="57"/>
      <c r="AF24" s="62"/>
    </row>
    <row r="25" spans="2:32" x14ac:dyDescent="0.25">
      <c r="B25" s="42" t="s">
        <v>7</v>
      </c>
      <c r="C25" s="55">
        <v>18</v>
      </c>
      <c r="D25" s="75">
        <v>1974323.24</v>
      </c>
      <c r="E25" s="55">
        <v>20</v>
      </c>
      <c r="F25" s="75">
        <v>1669658.02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6"/>
      <c r="V25" s="57"/>
      <c r="X25" s="57"/>
      <c r="Y25" s="58"/>
      <c r="Z25" s="57"/>
      <c r="AA25" s="57"/>
      <c r="AB25" s="57"/>
      <c r="AC25" s="58"/>
      <c r="AD25" s="57"/>
      <c r="AE25" s="57"/>
      <c r="AF25" s="62"/>
    </row>
    <row r="26" spans="2:32" x14ac:dyDescent="0.25">
      <c r="B26" s="42" t="s">
        <v>8</v>
      </c>
      <c r="C26" s="55">
        <v>22</v>
      </c>
      <c r="D26" s="75">
        <v>1195701.52</v>
      </c>
      <c r="E26" s="55">
        <v>21</v>
      </c>
      <c r="F26" s="75">
        <v>1413022.66</v>
      </c>
      <c r="H26" s="51"/>
      <c r="I26" s="60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6"/>
      <c r="V26" s="57"/>
      <c r="X26" s="57"/>
      <c r="Y26" s="58"/>
      <c r="Z26" s="57"/>
      <c r="AA26" s="57"/>
      <c r="AB26" s="57"/>
      <c r="AC26" s="58"/>
      <c r="AD26" s="57"/>
      <c r="AE26" s="57"/>
      <c r="AF26" s="62"/>
    </row>
    <row r="27" spans="2:32" x14ac:dyDescent="0.25">
      <c r="B27" s="42" t="s">
        <v>11</v>
      </c>
      <c r="C27" s="55">
        <v>21</v>
      </c>
      <c r="D27" s="75">
        <v>1557652.27</v>
      </c>
      <c r="E27" s="55">
        <v>22</v>
      </c>
      <c r="F27" s="75">
        <v>1331218.3800000001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6"/>
      <c r="V27" s="57"/>
      <c r="X27" s="57"/>
      <c r="Y27" s="58"/>
      <c r="Z27" s="57"/>
      <c r="AA27" s="57"/>
      <c r="AB27" s="57"/>
      <c r="AC27" s="58"/>
      <c r="AD27" s="57"/>
      <c r="AE27" s="57"/>
      <c r="AF27" s="62"/>
    </row>
    <row r="28" spans="2:32" x14ac:dyDescent="0.25">
      <c r="B28" s="42" t="s">
        <v>10</v>
      </c>
      <c r="C28" s="55">
        <v>20</v>
      </c>
      <c r="D28" s="75">
        <v>1644560.9</v>
      </c>
      <c r="E28" s="55">
        <v>23</v>
      </c>
      <c r="F28" s="75">
        <v>1034395.54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6"/>
      <c r="V28" s="57"/>
      <c r="W28" s="57"/>
      <c r="X28" s="57"/>
      <c r="Y28" s="58"/>
      <c r="Z28" s="57"/>
      <c r="AA28" s="57"/>
      <c r="AB28" s="57"/>
      <c r="AC28" s="58"/>
      <c r="AD28" s="57"/>
      <c r="AE28" s="57"/>
      <c r="AF28" s="62"/>
    </row>
    <row r="29" spans="2:32" x14ac:dyDescent="0.25">
      <c r="B29" s="42" t="s">
        <v>37</v>
      </c>
      <c r="C29" s="93" t="s">
        <v>27</v>
      </c>
      <c r="D29" s="75" t="s">
        <v>27</v>
      </c>
      <c r="E29" s="55">
        <v>24</v>
      </c>
      <c r="F29" s="75">
        <v>900451.91</v>
      </c>
      <c r="H29" s="88"/>
      <c r="I29" s="57"/>
      <c r="J29" s="57"/>
      <c r="K29" s="57"/>
      <c r="L29" s="58"/>
      <c r="M29" s="57"/>
      <c r="N29" s="57"/>
      <c r="O29" s="57"/>
      <c r="P29" s="58"/>
      <c r="Q29" s="51"/>
      <c r="R29" s="51"/>
      <c r="S29" s="51"/>
      <c r="T29" s="51"/>
      <c r="U29" s="51"/>
      <c r="V29" s="57"/>
      <c r="W29" s="57"/>
      <c r="X29" s="57"/>
      <c r="Y29" s="58"/>
      <c r="Z29" s="57"/>
      <c r="AA29" s="57"/>
      <c r="AB29" s="57"/>
      <c r="AC29" s="58"/>
      <c r="AD29" s="57"/>
      <c r="AE29" s="57"/>
      <c r="AF29" s="62"/>
    </row>
    <row r="30" spans="2:32" x14ac:dyDescent="0.25">
      <c r="B30" s="42" t="s">
        <v>26</v>
      </c>
      <c r="C30" s="55">
        <v>24</v>
      </c>
      <c r="D30" s="75">
        <v>685004.32</v>
      </c>
      <c r="E30" s="55">
        <v>25</v>
      </c>
      <c r="F30" s="75">
        <v>606100.6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6"/>
      <c r="V30" s="57"/>
      <c r="X30" s="57"/>
      <c r="Y30" s="58"/>
      <c r="Z30" s="57"/>
      <c r="AA30" s="57"/>
      <c r="AB30" s="57"/>
      <c r="AC30" s="58"/>
      <c r="AD30" s="57"/>
      <c r="AE30" s="57"/>
      <c r="AF30" s="62"/>
    </row>
    <row r="31" spans="2:32" x14ac:dyDescent="0.25">
      <c r="B31" s="42" t="s">
        <v>29</v>
      </c>
      <c r="C31" s="93">
        <v>25</v>
      </c>
      <c r="D31" s="75">
        <v>19428.439999999999</v>
      </c>
      <c r="E31" s="55">
        <v>26</v>
      </c>
      <c r="F31" s="75">
        <v>409657.57</v>
      </c>
      <c r="H31" s="88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7"/>
      <c r="W31" s="57"/>
      <c r="X31" s="57"/>
      <c r="Y31" s="58"/>
      <c r="Z31" s="57"/>
      <c r="AA31" s="57"/>
      <c r="AB31" s="57"/>
      <c r="AC31" s="58"/>
      <c r="AD31" s="57"/>
      <c r="AE31" s="57"/>
      <c r="AF31" s="62"/>
    </row>
    <row r="32" spans="2:32" ht="15.75" thickBot="1" x14ac:dyDescent="0.3">
      <c r="B32" s="98" t="s">
        <v>36</v>
      </c>
      <c r="C32" s="94" t="s">
        <v>27</v>
      </c>
      <c r="D32" s="95" t="s">
        <v>27</v>
      </c>
      <c r="E32" s="103">
        <v>27</v>
      </c>
      <c r="F32" s="92">
        <v>102133.86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6"/>
      <c r="V32" s="57"/>
      <c r="X32" s="57"/>
      <c r="Y32" s="58"/>
      <c r="Z32" s="57"/>
      <c r="AA32" s="57"/>
      <c r="AB32" s="57"/>
      <c r="AC32" s="58"/>
      <c r="AD32" s="57"/>
      <c r="AE32" s="57"/>
      <c r="AF32" s="62"/>
    </row>
    <row r="33" spans="2:32" ht="15.75" thickBot="1" x14ac:dyDescent="0.3">
      <c r="B33" s="106" t="s">
        <v>3</v>
      </c>
      <c r="C33" s="14"/>
      <c r="D33" s="77">
        <f>SUM(D6:D32)</f>
        <v>120592548.14549996</v>
      </c>
      <c r="E33" s="50"/>
      <c r="F33" s="78">
        <f>SUM(F6:F32)</f>
        <v>122656211.07270001</v>
      </c>
      <c r="H33" s="6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X33" s="51"/>
      <c r="Y33" s="51"/>
      <c r="Z33" s="51"/>
      <c r="AA33" s="51"/>
      <c r="AB33" s="51"/>
      <c r="AC33" s="51"/>
      <c r="AD33" s="51"/>
      <c r="AE33" s="51"/>
      <c r="AF33" s="66"/>
    </row>
    <row r="34" spans="2:32" x14ac:dyDescent="0.25">
      <c r="H34" s="6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</row>
    <row r="35" spans="2:32" ht="15" customHeight="1" x14ac:dyDescent="0.25">
      <c r="B35" s="8" t="s">
        <v>42</v>
      </c>
      <c r="C35" s="2"/>
      <c r="D35" s="2"/>
      <c r="E35" s="2"/>
      <c r="F35" s="45"/>
      <c r="H35" s="82"/>
      <c r="I35" s="82"/>
      <c r="J35" s="82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</row>
    <row r="36" spans="2:32" x14ac:dyDescent="0.25">
      <c r="B36" s="8"/>
      <c r="D36" s="3"/>
      <c r="E36" s="12"/>
      <c r="F36" s="29"/>
      <c r="G36" s="10"/>
    </row>
    <row r="37" spans="2:32" x14ac:dyDescent="0.25">
      <c r="B37" s="8" t="s">
        <v>43</v>
      </c>
      <c r="F37" s="27"/>
    </row>
    <row r="39" spans="2:32" x14ac:dyDescent="0.25">
      <c r="B39" s="69" t="s">
        <v>51</v>
      </c>
      <c r="D39" s="4"/>
      <c r="E39" s="3"/>
      <c r="F39" s="5"/>
    </row>
    <row r="40" spans="2:32" x14ac:dyDescent="0.25">
      <c r="B40" s="39"/>
      <c r="D40" s="4"/>
      <c r="E40" s="3"/>
      <c r="F40" s="5"/>
    </row>
    <row r="41" spans="2:32" x14ac:dyDescent="0.25">
      <c r="B41" s="104" t="s">
        <v>47</v>
      </c>
      <c r="D41" s="3"/>
      <c r="E41" s="3"/>
      <c r="F41" s="5"/>
    </row>
    <row r="42" spans="2:32" x14ac:dyDescent="0.25">
      <c r="B42" s="68"/>
      <c r="C42" s="32"/>
      <c r="D42" s="32"/>
      <c r="E42" s="32"/>
      <c r="F42" s="33"/>
      <c r="G42" s="32"/>
      <c r="H42" s="32"/>
      <c r="I42" s="38">
        <v>0</v>
      </c>
      <c r="J42" s="25">
        <v>10558</v>
      </c>
      <c r="K42" s="27">
        <f>F42+J42</f>
        <v>10558</v>
      </c>
      <c r="L42" s="31">
        <v>0</v>
      </c>
      <c r="M42" s="31">
        <v>0</v>
      </c>
      <c r="N42" s="27">
        <f>L42+M42</f>
        <v>0</v>
      </c>
      <c r="O42" s="28">
        <f>K42+N42</f>
        <v>10558</v>
      </c>
    </row>
    <row r="43" spans="2:32" x14ac:dyDescent="0.25">
      <c r="B43" s="69" t="s">
        <v>45</v>
      </c>
      <c r="C43" s="32"/>
      <c r="D43" s="32"/>
      <c r="E43" s="32"/>
      <c r="F43" s="33"/>
      <c r="G43" s="32"/>
      <c r="H43" s="32"/>
      <c r="I43" s="38">
        <v>0</v>
      </c>
      <c r="J43" s="25">
        <v>92398.93</v>
      </c>
      <c r="K43" s="27">
        <f t="shared" ref="K43:K53" si="0">F43+J43</f>
        <v>92398.93</v>
      </c>
      <c r="L43" s="30">
        <v>395857.49</v>
      </c>
      <c r="M43" s="31">
        <v>0</v>
      </c>
      <c r="N43" s="27">
        <f t="shared" ref="N43:N53" si="1">L43+M43</f>
        <v>395857.49</v>
      </c>
      <c r="O43" s="28">
        <f t="shared" ref="O43:O53" si="2">K43+N43</f>
        <v>488256.42</v>
      </c>
    </row>
    <row r="44" spans="2:32" x14ac:dyDescent="0.25">
      <c r="B44" s="68"/>
      <c r="C44" s="32"/>
      <c r="D44" s="32"/>
      <c r="E44" s="32"/>
      <c r="F44" s="33"/>
      <c r="G44" s="32"/>
      <c r="H44" s="32"/>
      <c r="I44" s="38">
        <v>0</v>
      </c>
      <c r="J44" s="25">
        <v>34053.99</v>
      </c>
      <c r="K44" s="27">
        <f t="shared" si="0"/>
        <v>34053.99</v>
      </c>
      <c r="L44" s="31">
        <v>0</v>
      </c>
      <c r="M44" s="31">
        <v>0</v>
      </c>
      <c r="N44" s="27">
        <f t="shared" si="1"/>
        <v>0</v>
      </c>
      <c r="O44" s="28">
        <f t="shared" si="2"/>
        <v>34053.99</v>
      </c>
    </row>
    <row r="45" spans="2:32" x14ac:dyDescent="0.25">
      <c r="B45" s="104" t="s">
        <v>46</v>
      </c>
      <c r="C45" s="32"/>
      <c r="D45" s="32"/>
      <c r="E45" s="32"/>
      <c r="F45" s="33"/>
      <c r="G45" s="32"/>
      <c r="H45" s="32"/>
      <c r="I45" s="38">
        <v>0</v>
      </c>
      <c r="J45" s="25">
        <v>77387.3</v>
      </c>
      <c r="K45" s="27">
        <f t="shared" si="0"/>
        <v>77387.3</v>
      </c>
      <c r="L45" s="30">
        <v>1448257.58</v>
      </c>
      <c r="M45" s="30">
        <v>1927.69</v>
      </c>
      <c r="N45" s="27">
        <f t="shared" si="1"/>
        <v>1450185.27</v>
      </c>
      <c r="O45" s="28">
        <f t="shared" si="2"/>
        <v>1527572.57</v>
      </c>
    </row>
    <row r="46" spans="2:32" x14ac:dyDescent="0.25">
      <c r="B46" s="37"/>
      <c r="C46" s="32"/>
      <c r="D46" s="32"/>
      <c r="E46" s="32"/>
      <c r="F46" s="33"/>
      <c r="G46" s="32"/>
      <c r="H46" s="32"/>
      <c r="I46" s="38">
        <v>0</v>
      </c>
      <c r="J46" s="25">
        <v>309369.14</v>
      </c>
      <c r="K46" s="27">
        <f t="shared" si="0"/>
        <v>309369.14</v>
      </c>
      <c r="L46" s="31">
        <v>0</v>
      </c>
      <c r="M46" s="31">
        <v>0</v>
      </c>
      <c r="N46" s="27">
        <f t="shared" si="1"/>
        <v>0</v>
      </c>
      <c r="O46" s="28">
        <f t="shared" si="2"/>
        <v>309369.14</v>
      </c>
    </row>
    <row r="47" spans="2:32" x14ac:dyDescent="0.25">
      <c r="B47" s="37"/>
      <c r="C47" s="32"/>
      <c r="D47" s="32"/>
      <c r="E47" s="32"/>
      <c r="F47" s="33"/>
      <c r="G47" s="32"/>
      <c r="H47" s="32"/>
      <c r="I47" s="38">
        <v>0</v>
      </c>
      <c r="J47" s="25">
        <v>0</v>
      </c>
      <c r="K47" s="27">
        <f t="shared" si="0"/>
        <v>0</v>
      </c>
      <c r="L47" s="30">
        <v>2715293.11</v>
      </c>
      <c r="M47" s="31">
        <v>0</v>
      </c>
      <c r="N47" s="27">
        <f t="shared" si="1"/>
        <v>2715293.11</v>
      </c>
      <c r="O47" s="28">
        <f t="shared" si="2"/>
        <v>2715293.11</v>
      </c>
    </row>
    <row r="48" spans="2:32" x14ac:dyDescent="0.25">
      <c r="B48" s="37"/>
      <c r="C48" s="32"/>
      <c r="D48" s="32"/>
      <c r="E48" s="32"/>
      <c r="F48" s="33"/>
      <c r="G48" s="32"/>
      <c r="H48" s="32"/>
      <c r="I48" s="38">
        <v>0</v>
      </c>
      <c r="J48" s="25">
        <v>31552.6</v>
      </c>
      <c r="K48" s="27">
        <f t="shared" si="0"/>
        <v>31552.6</v>
      </c>
      <c r="L48" s="30">
        <v>545348.1</v>
      </c>
      <c r="M48" s="30">
        <v>174058.32</v>
      </c>
      <c r="N48" s="27">
        <f t="shared" si="1"/>
        <v>719406.41999999993</v>
      </c>
      <c r="O48" s="28">
        <f t="shared" si="2"/>
        <v>750959.0199999999</v>
      </c>
    </row>
    <row r="49" spans="2:15" x14ac:dyDescent="0.25">
      <c r="B49" s="37"/>
      <c r="C49" s="32"/>
      <c r="D49" s="32"/>
      <c r="E49" s="32"/>
      <c r="F49" s="33"/>
      <c r="G49" s="32"/>
      <c r="H49" s="32"/>
      <c r="I49" s="38">
        <v>0</v>
      </c>
      <c r="J49" s="25">
        <v>319579.49</v>
      </c>
      <c r="K49" s="27">
        <f t="shared" si="0"/>
        <v>319579.49</v>
      </c>
      <c r="L49" s="30">
        <v>730291.89</v>
      </c>
      <c r="M49" s="31">
        <v>0</v>
      </c>
      <c r="N49" s="27">
        <f t="shared" si="1"/>
        <v>730291.89</v>
      </c>
      <c r="O49" s="28">
        <f t="shared" si="2"/>
        <v>1049871.3799999999</v>
      </c>
    </row>
    <row r="50" spans="2:15" x14ac:dyDescent="0.25">
      <c r="B50" s="37"/>
      <c r="C50" s="32"/>
      <c r="D50" s="32"/>
      <c r="E50" s="32"/>
      <c r="F50" s="33"/>
      <c r="G50" s="32"/>
      <c r="H50" s="32"/>
      <c r="I50" s="38">
        <v>0</v>
      </c>
      <c r="J50" s="25">
        <v>0</v>
      </c>
      <c r="K50" s="27">
        <f t="shared" si="0"/>
        <v>0</v>
      </c>
      <c r="L50" s="30">
        <v>1131211.4099999999</v>
      </c>
      <c r="M50" s="31">
        <v>0</v>
      </c>
      <c r="N50" s="27">
        <f t="shared" si="1"/>
        <v>1131211.4099999999</v>
      </c>
      <c r="O50" s="28">
        <f t="shared" si="2"/>
        <v>1131211.4099999999</v>
      </c>
    </row>
    <row r="51" spans="2:15" x14ac:dyDescent="0.25">
      <c r="B51" s="37"/>
      <c r="C51" s="32"/>
      <c r="D51" s="32"/>
      <c r="E51" s="32"/>
      <c r="F51" s="33"/>
      <c r="G51" s="32"/>
      <c r="H51" s="32"/>
      <c r="I51" s="38">
        <v>0</v>
      </c>
      <c r="J51" s="25">
        <v>532974.80000000005</v>
      </c>
      <c r="K51" s="27">
        <f t="shared" si="0"/>
        <v>532974.80000000005</v>
      </c>
      <c r="L51" s="30">
        <v>1354553.29</v>
      </c>
      <c r="M51" s="30">
        <v>61777.919999999998</v>
      </c>
      <c r="N51" s="27">
        <f t="shared" si="1"/>
        <v>1416331.21</v>
      </c>
      <c r="O51" s="28">
        <f t="shared" si="2"/>
        <v>1949306.01</v>
      </c>
    </row>
    <row r="52" spans="2:15" x14ac:dyDescent="0.25">
      <c r="B52" s="37"/>
      <c r="C52" s="32"/>
      <c r="D52" s="32"/>
      <c r="E52" s="32"/>
      <c r="F52" s="33"/>
      <c r="G52" s="32"/>
      <c r="H52" s="32"/>
      <c r="I52" s="38">
        <v>0</v>
      </c>
      <c r="J52" s="25">
        <v>46195.509999999995</v>
      </c>
      <c r="K52" s="27">
        <f t="shared" si="0"/>
        <v>46195.509999999995</v>
      </c>
      <c r="L52" s="31">
        <v>0</v>
      </c>
      <c r="M52" s="31">
        <v>0</v>
      </c>
      <c r="N52" s="27">
        <f t="shared" si="1"/>
        <v>0</v>
      </c>
      <c r="O52" s="28">
        <f t="shared" si="2"/>
        <v>46195.509999999995</v>
      </c>
    </row>
    <row r="53" spans="2:15" x14ac:dyDescent="0.25">
      <c r="B53" s="37"/>
      <c r="C53" s="32"/>
      <c r="D53" s="32"/>
      <c r="E53" s="32"/>
      <c r="F53" s="33"/>
      <c r="G53" s="32"/>
      <c r="H53" s="32"/>
      <c r="I53" s="38">
        <v>0</v>
      </c>
      <c r="J53" s="25">
        <v>175226.97999999998</v>
      </c>
      <c r="K53" s="27">
        <f t="shared" si="0"/>
        <v>175226.97999999998</v>
      </c>
      <c r="L53" s="31">
        <v>0</v>
      </c>
      <c r="M53" s="31">
        <v>0</v>
      </c>
      <c r="N53" s="27">
        <f t="shared" si="1"/>
        <v>0</v>
      </c>
      <c r="O53" s="28">
        <f t="shared" si="2"/>
        <v>175226.97999999998</v>
      </c>
    </row>
    <row r="54" spans="2:15" x14ac:dyDescent="0.25">
      <c r="O54" s="26">
        <f>SUM(O42:O53)</f>
        <v>10187873.540000001</v>
      </c>
    </row>
    <row r="55" spans="2:15" x14ac:dyDescent="0.25">
      <c r="B55" s="23"/>
      <c r="C55" s="23"/>
      <c r="D55" s="23"/>
      <c r="E55" s="23"/>
      <c r="F55" s="24"/>
    </row>
    <row r="56" spans="2:15" x14ac:dyDescent="0.25">
      <c r="B56" s="23"/>
      <c r="C56" s="23"/>
      <c r="D56" s="23"/>
      <c r="E56" s="23"/>
      <c r="F56" s="24"/>
    </row>
    <row r="57" spans="2:15" x14ac:dyDescent="0.25">
      <c r="B57" s="23"/>
      <c r="C57" s="23"/>
      <c r="D57" s="23"/>
      <c r="E57" s="23"/>
      <c r="F57" s="24"/>
    </row>
    <row r="58" spans="2:15" x14ac:dyDescent="0.25">
      <c r="B58" s="23"/>
      <c r="C58" s="23"/>
      <c r="D58" s="23"/>
      <c r="E58" s="23"/>
      <c r="F58" s="23"/>
    </row>
  </sheetData>
  <sortState ref="B6:F32">
    <sortCondition ref="B6:B32"/>
  </sortState>
  <mergeCells count="4">
    <mergeCell ref="B2:F2"/>
    <mergeCell ref="B4:B5"/>
    <mergeCell ref="C4:D4"/>
    <mergeCell ref="E4:F4"/>
  </mergeCells>
  <dataValidations disablePrompts="1" count="2">
    <dataValidation type="decimal" allowBlank="1" showInputMessage="1" showErrorMessage="1" errorTitle="Microsoft Excel" error="Neočekivana vrsta podatka!_x000a_Mollimo unesite broj." sqref="L8:L10 P8:P10 Y8:Y10 AC8:AC10 L29 Y31 P29 AC31 AC12 Y12 P12 L12 AC15:AC18 Y15:Y18 L15:L18 P15:P18 P21:P23 Y21:Y23 AC21:AC23 Y28:Y29 AC28:AC29 L21:L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M8:O10 I8:K10 Z8:AB10 AD8:AE10 V8:X10 M29:O29 Z31:AB31 I29:K29 V31:X31 AD31:AE31 AD12:AE12 Z12:AB12 V12:X12 I12:K12 M12:O12 V15:X18 AD15:AE18 Z15:AB18 M15:O18 I15:K18 X21 I21:K23 AD21:AE23 V21 Z21:AB23 AD28:AE29 V22:X23 Z28:AB29 V28:X29 M21:O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30.06.2017.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showGridLines="0" showRuler="0" view="pageLayout" zoomScaleNormal="100" workbookViewId="0">
      <selection activeCell="B2" sqref="B2:D2"/>
    </sheetView>
  </sheetViews>
  <sheetFormatPr defaultRowHeight="15" x14ac:dyDescent="0.25"/>
  <cols>
    <col min="1" max="1" width="3.140625" customWidth="1"/>
    <col min="2" max="2" width="33.7109375" customWidth="1"/>
    <col min="3" max="3" width="27" customWidth="1"/>
    <col min="4" max="4" width="26.28515625" customWidth="1"/>
    <col min="5" max="5" width="1.140625" hidden="1" customWidth="1"/>
    <col min="7" max="7" width="9.140625" customWidth="1"/>
    <col min="9" max="11" width="9.140625" customWidth="1"/>
  </cols>
  <sheetData>
    <row r="2" spans="2:5" ht="15" customHeight="1" x14ac:dyDescent="0.25">
      <c r="B2" s="122" t="s">
        <v>52</v>
      </c>
      <c r="C2" s="123"/>
      <c r="D2" s="124"/>
      <c r="E2" s="1"/>
    </row>
    <row r="3" spans="2:5" ht="15.75" thickBot="1" x14ac:dyDescent="0.3">
      <c r="B3" s="8"/>
    </row>
    <row r="4" spans="2:5" x14ac:dyDescent="0.25">
      <c r="B4" s="120" t="s">
        <v>39</v>
      </c>
      <c r="C4" s="7" t="s">
        <v>31</v>
      </c>
      <c r="D4" s="6" t="s">
        <v>30</v>
      </c>
    </row>
    <row r="5" spans="2:5" ht="15.75" thickBot="1" x14ac:dyDescent="0.3">
      <c r="B5" s="121"/>
      <c r="C5" s="20" t="s">
        <v>1</v>
      </c>
      <c r="D5" s="21" t="s">
        <v>1</v>
      </c>
    </row>
    <row r="6" spans="2:5" x14ac:dyDescent="0.25">
      <c r="B6" s="100" t="s">
        <v>10</v>
      </c>
      <c r="C6" s="79">
        <v>46.069434585933408</v>
      </c>
      <c r="D6" s="79">
        <v>159.36719549564492</v>
      </c>
    </row>
    <row r="7" spans="2:5" x14ac:dyDescent="0.25">
      <c r="B7" s="49" t="s">
        <v>15</v>
      </c>
      <c r="C7" s="76">
        <v>44.220338837702926</v>
      </c>
      <c r="D7" s="76">
        <v>57.685510856280011</v>
      </c>
    </row>
    <row r="8" spans="2:5" x14ac:dyDescent="0.25">
      <c r="B8" s="101" t="s">
        <v>25</v>
      </c>
      <c r="C8" s="76">
        <v>56.102619057849459</v>
      </c>
      <c r="D8" s="76">
        <v>49.863125515883517</v>
      </c>
    </row>
    <row r="9" spans="2:5" x14ac:dyDescent="0.25">
      <c r="B9" s="49" t="s">
        <v>9</v>
      </c>
      <c r="C9" s="76">
        <v>45.156946140794417</v>
      </c>
      <c r="D9" s="76">
        <v>44.338110010940007</v>
      </c>
    </row>
    <row r="10" spans="2:5" x14ac:dyDescent="0.25">
      <c r="B10" s="49" t="s">
        <v>16</v>
      </c>
      <c r="C10" s="76">
        <v>54.728518968429185</v>
      </c>
      <c r="D10" s="76">
        <v>43.894274339203847</v>
      </c>
    </row>
    <row r="11" spans="2:5" x14ac:dyDescent="0.25">
      <c r="B11" s="49" t="s">
        <v>19</v>
      </c>
      <c r="C11" s="76">
        <v>37.810791326600864</v>
      </c>
      <c r="D11" s="76">
        <v>43.524105382910868</v>
      </c>
    </row>
    <row r="12" spans="2:5" x14ac:dyDescent="0.25">
      <c r="B12" s="49" t="s">
        <v>14</v>
      </c>
      <c r="C12" s="76">
        <v>32.369429007588515</v>
      </c>
      <c r="D12" s="76">
        <v>42.881118637402466</v>
      </c>
    </row>
    <row r="13" spans="2:5" x14ac:dyDescent="0.25">
      <c r="B13" s="49" t="s">
        <v>12</v>
      </c>
      <c r="C13" s="76">
        <v>39.492604180633272</v>
      </c>
      <c r="D13" s="76">
        <v>39.331298080208292</v>
      </c>
    </row>
    <row r="14" spans="2:5" x14ac:dyDescent="0.25">
      <c r="B14" s="49" t="s">
        <v>13</v>
      </c>
      <c r="C14" s="76">
        <v>39.396527044421745</v>
      </c>
      <c r="D14" s="76">
        <v>39.26774019398875</v>
      </c>
    </row>
    <row r="15" spans="2:5" x14ac:dyDescent="0.25">
      <c r="B15" s="49" t="s">
        <v>20</v>
      </c>
      <c r="C15" s="76">
        <v>32.778642277535504</v>
      </c>
      <c r="D15" s="76">
        <v>39.121609144806754</v>
      </c>
    </row>
    <row r="16" spans="2:5" x14ac:dyDescent="0.25">
      <c r="B16" s="49" t="s">
        <v>24</v>
      </c>
      <c r="C16" s="76">
        <v>40.214499641123496</v>
      </c>
      <c r="D16" s="76">
        <v>38.571939055599174</v>
      </c>
    </row>
    <row r="17" spans="2:4" x14ac:dyDescent="0.25">
      <c r="B17" s="49" t="s">
        <v>23</v>
      </c>
      <c r="C17" s="76">
        <v>32.612103272219919</v>
      </c>
      <c r="D17" s="76">
        <v>36.317902877556193</v>
      </c>
    </row>
    <row r="18" spans="2:4" x14ac:dyDescent="0.25">
      <c r="B18" s="49" t="s">
        <v>18</v>
      </c>
      <c r="C18" s="76">
        <v>41.079101727400719</v>
      </c>
      <c r="D18" s="76">
        <v>34.61004518099169</v>
      </c>
    </row>
    <row r="19" spans="2:4" x14ac:dyDescent="0.25">
      <c r="B19" s="49" t="s">
        <v>17</v>
      </c>
      <c r="C19" s="76">
        <v>35.592953895049071</v>
      </c>
      <c r="D19" s="76">
        <v>33.53697522110496</v>
      </c>
    </row>
    <row r="20" spans="2:4" x14ac:dyDescent="0.25">
      <c r="B20" s="49" t="s">
        <v>5</v>
      </c>
      <c r="C20" s="76">
        <v>35.774383490075778</v>
      </c>
      <c r="D20" s="76">
        <v>32.042109455083995</v>
      </c>
    </row>
    <row r="21" spans="2:4" x14ac:dyDescent="0.25">
      <c r="B21" s="49" t="s">
        <v>11</v>
      </c>
      <c r="C21" s="76">
        <v>36.269342222948225</v>
      </c>
      <c r="D21" s="76">
        <v>30.51896156311139</v>
      </c>
    </row>
    <row r="22" spans="2:4" x14ac:dyDescent="0.25">
      <c r="B22" s="49" t="s">
        <v>6</v>
      </c>
      <c r="C22" s="76">
        <v>26.348072479929602</v>
      </c>
      <c r="D22" s="76">
        <v>28.21745877984171</v>
      </c>
    </row>
    <row r="23" spans="2:4" x14ac:dyDescent="0.25">
      <c r="B23" s="49" t="s">
        <v>8</v>
      </c>
      <c r="C23" s="76">
        <v>22.857009897288716</v>
      </c>
      <c r="D23" s="76">
        <v>26.071280808863772</v>
      </c>
    </row>
    <row r="24" spans="2:4" x14ac:dyDescent="0.25">
      <c r="B24" s="49" t="s">
        <v>33</v>
      </c>
      <c r="C24" s="76">
        <v>34.594771159917677</v>
      </c>
      <c r="D24" s="76">
        <v>25.85106178226124</v>
      </c>
    </row>
    <row r="25" spans="2:4" x14ac:dyDescent="0.25">
      <c r="B25" s="49" t="s">
        <v>21</v>
      </c>
      <c r="C25" s="76">
        <v>20.109562903695714</v>
      </c>
      <c r="D25" s="76">
        <v>24.386058416023577</v>
      </c>
    </row>
    <row r="26" spans="2:4" x14ac:dyDescent="0.25">
      <c r="B26" s="48" t="s">
        <v>32</v>
      </c>
      <c r="C26" s="76">
        <v>43.076205514383652</v>
      </c>
      <c r="D26" s="76">
        <v>22.578200667888655</v>
      </c>
    </row>
    <row r="27" spans="2:4" x14ac:dyDescent="0.25">
      <c r="B27" s="49" t="s">
        <v>4</v>
      </c>
      <c r="C27" s="76">
        <v>21.412724668122326</v>
      </c>
      <c r="D27" s="76">
        <v>21.98732245450438</v>
      </c>
    </row>
    <row r="28" spans="2:4" x14ac:dyDescent="0.25">
      <c r="B28" s="49" t="s">
        <v>7</v>
      </c>
      <c r="C28" s="76">
        <v>25.478923565149849</v>
      </c>
      <c r="D28" s="76">
        <v>19.872101311364691</v>
      </c>
    </row>
    <row r="29" spans="2:4" x14ac:dyDescent="0.25">
      <c r="B29" s="99" t="s">
        <v>26</v>
      </c>
      <c r="C29" s="76">
        <v>17.937273671003041</v>
      </c>
      <c r="D29" s="76">
        <v>15.570225536998333</v>
      </c>
    </row>
    <row r="30" spans="2:4" x14ac:dyDescent="0.25">
      <c r="B30" s="48" t="s">
        <v>34</v>
      </c>
      <c r="C30" s="76">
        <v>0.92252114666116802</v>
      </c>
      <c r="D30" s="76">
        <v>10.460064669402762</v>
      </c>
    </row>
    <row r="31" spans="2:4" x14ac:dyDescent="0.25">
      <c r="B31" s="48" t="s">
        <v>35</v>
      </c>
      <c r="C31" s="76" t="s">
        <v>27</v>
      </c>
      <c r="D31" s="76">
        <v>7.4048086706593645</v>
      </c>
    </row>
    <row r="32" spans="2:4" ht="15.75" thickBot="1" x14ac:dyDescent="0.3">
      <c r="B32" s="105" t="s">
        <v>36</v>
      </c>
      <c r="C32" s="80" t="s">
        <v>27</v>
      </c>
      <c r="D32" s="80">
        <v>6.797160118730992</v>
      </c>
    </row>
    <row r="34" spans="2:11" x14ac:dyDescent="0.25">
      <c r="B34" s="8" t="s">
        <v>42</v>
      </c>
      <c r="J34" s="19"/>
      <c r="K34" s="19"/>
    </row>
    <row r="35" spans="2:11" x14ac:dyDescent="0.25">
      <c r="B35" s="8"/>
      <c r="C35" s="15"/>
      <c r="D35" s="16"/>
      <c r="E35" s="17"/>
      <c r="F35" s="17"/>
      <c r="G35" s="16"/>
      <c r="H35" s="17"/>
      <c r="J35" s="19"/>
      <c r="K35" s="19"/>
    </row>
    <row r="36" spans="2:11" x14ac:dyDescent="0.25">
      <c r="B36" s="8" t="s">
        <v>43</v>
      </c>
      <c r="C36" s="15"/>
      <c r="D36" s="16"/>
      <c r="E36" s="17"/>
      <c r="F36" s="17"/>
      <c r="G36" s="16"/>
      <c r="H36" s="17"/>
      <c r="J36" s="19"/>
      <c r="K36" s="19"/>
    </row>
    <row r="37" spans="2:11" x14ac:dyDescent="0.25">
      <c r="C37" s="15"/>
      <c r="D37" s="16"/>
      <c r="E37" s="17"/>
      <c r="F37" s="17"/>
      <c r="G37" s="16"/>
      <c r="H37" s="17"/>
      <c r="J37" s="19"/>
      <c r="K37" s="19"/>
    </row>
    <row r="38" spans="2:11" x14ac:dyDescent="0.25">
      <c r="B38" s="69" t="s">
        <v>51</v>
      </c>
      <c r="C38" s="15"/>
      <c r="D38" s="16"/>
      <c r="E38" s="17"/>
      <c r="F38" s="17"/>
      <c r="G38" s="16"/>
      <c r="H38" s="17"/>
      <c r="J38" s="19"/>
      <c r="K38" s="19"/>
    </row>
    <row r="39" spans="2:11" x14ac:dyDescent="0.25">
      <c r="B39" s="39"/>
      <c r="C39" s="15"/>
      <c r="D39" s="18"/>
      <c r="E39" s="17"/>
      <c r="F39" s="17"/>
      <c r="G39" s="16"/>
      <c r="H39" s="17"/>
      <c r="J39" s="19"/>
      <c r="K39" s="19"/>
    </row>
    <row r="40" spans="2:11" x14ac:dyDescent="0.25">
      <c r="B40" s="69" t="s">
        <v>48</v>
      </c>
      <c r="E40" s="17"/>
      <c r="F40" s="17"/>
      <c r="G40" s="16"/>
      <c r="H40" s="17"/>
      <c r="J40" s="19"/>
      <c r="K40" s="19"/>
    </row>
    <row r="41" spans="2:11" x14ac:dyDescent="0.25">
      <c r="B41" s="68"/>
      <c r="E41" s="17"/>
      <c r="F41" s="17"/>
      <c r="G41" s="16"/>
      <c r="H41" s="17"/>
      <c r="J41" s="19"/>
      <c r="K41" s="19"/>
    </row>
    <row r="42" spans="2:11" x14ac:dyDescent="0.25">
      <c r="B42" s="104" t="s">
        <v>49</v>
      </c>
      <c r="E42" s="17"/>
      <c r="F42" s="17"/>
      <c r="G42" s="16"/>
      <c r="H42" s="17"/>
      <c r="J42" s="19"/>
      <c r="K42" s="19"/>
    </row>
    <row r="43" spans="2:11" x14ac:dyDescent="0.25">
      <c r="B43" s="68"/>
      <c r="E43" s="17"/>
      <c r="F43" s="17"/>
      <c r="G43" s="16"/>
      <c r="H43" s="17"/>
      <c r="J43" s="19"/>
      <c r="K43" s="19"/>
    </row>
    <row r="44" spans="2:11" x14ac:dyDescent="0.25">
      <c r="B44" s="104" t="s">
        <v>46</v>
      </c>
      <c r="E44" s="17"/>
      <c r="F44" s="17"/>
      <c r="G44" s="16"/>
      <c r="H44" s="17"/>
      <c r="J44" s="19"/>
      <c r="K44" s="19"/>
    </row>
    <row r="45" spans="2:11" x14ac:dyDescent="0.25">
      <c r="B45" s="15"/>
      <c r="C45" s="52"/>
      <c r="D45" s="52"/>
      <c r="E45" s="17"/>
      <c r="F45" s="17"/>
      <c r="G45" s="16"/>
      <c r="H45" s="17"/>
      <c r="J45" s="19"/>
      <c r="K45" s="19"/>
    </row>
    <row r="46" spans="2:11" x14ac:dyDescent="0.25">
      <c r="B46" s="15"/>
      <c r="C46" s="52"/>
      <c r="D46" s="52"/>
      <c r="E46" s="17"/>
      <c r="F46" s="17"/>
      <c r="G46" s="16"/>
      <c r="H46" s="17"/>
      <c r="J46" s="19"/>
      <c r="K46" s="19"/>
    </row>
    <row r="47" spans="2:11" x14ac:dyDescent="0.25">
      <c r="B47" s="15"/>
      <c r="C47" s="52"/>
      <c r="D47" s="52"/>
      <c r="E47" s="17"/>
      <c r="F47" s="17"/>
      <c r="G47" s="16"/>
      <c r="H47" s="17"/>
      <c r="J47" s="19"/>
      <c r="K47" s="19"/>
    </row>
    <row r="48" spans="2:11" x14ac:dyDescent="0.25">
      <c r="B48" s="15"/>
      <c r="C48" s="52"/>
      <c r="D48" s="52"/>
      <c r="E48" s="17"/>
      <c r="F48" s="17"/>
      <c r="G48" s="16"/>
      <c r="H48" s="17"/>
      <c r="J48" s="19"/>
      <c r="K48" s="19"/>
    </row>
    <row r="49" spans="2:11" x14ac:dyDescent="0.25">
      <c r="B49" s="15"/>
      <c r="C49" s="52"/>
      <c r="D49" s="52"/>
      <c r="E49" s="17"/>
      <c r="F49" s="17"/>
      <c r="G49" s="16"/>
      <c r="H49" s="17"/>
      <c r="J49" s="19"/>
      <c r="K49" s="19"/>
    </row>
    <row r="50" spans="2:11" x14ac:dyDescent="0.25">
      <c r="B50" s="15"/>
      <c r="C50" s="52"/>
      <c r="D50" s="52"/>
      <c r="E50" s="17"/>
      <c r="F50" s="17"/>
      <c r="G50" s="16"/>
      <c r="H50" s="17"/>
      <c r="J50" s="19"/>
      <c r="K50" s="19"/>
    </row>
    <row r="51" spans="2:11" x14ac:dyDescent="0.25">
      <c r="B51" s="15"/>
      <c r="C51" s="52"/>
      <c r="D51" s="52"/>
      <c r="E51" s="17"/>
      <c r="F51" s="17"/>
      <c r="G51" s="16"/>
      <c r="H51" s="17"/>
      <c r="J51" s="19"/>
      <c r="K51" s="19"/>
    </row>
    <row r="52" spans="2:11" x14ac:dyDescent="0.25">
      <c r="B52" s="15"/>
      <c r="C52" s="52"/>
      <c r="D52" s="52"/>
      <c r="E52" s="17"/>
      <c r="F52" s="17"/>
      <c r="G52" s="16"/>
      <c r="H52" s="17"/>
      <c r="J52" s="19"/>
      <c r="K52" s="19"/>
    </row>
    <row r="53" spans="2:11" x14ac:dyDescent="0.25">
      <c r="B53" s="15"/>
      <c r="C53" s="52"/>
      <c r="D53" s="52"/>
      <c r="E53" s="17"/>
      <c r="F53" s="17"/>
      <c r="G53" s="16"/>
      <c r="H53" s="17"/>
      <c r="J53" s="19"/>
      <c r="K53" s="19"/>
    </row>
    <row r="54" spans="2:11" x14ac:dyDescent="0.25">
      <c r="B54" s="15"/>
      <c r="C54" s="52"/>
      <c r="D54" s="52"/>
      <c r="E54" s="17"/>
      <c r="F54" s="17"/>
      <c r="G54" s="16"/>
      <c r="H54" s="17"/>
      <c r="J54" s="19"/>
      <c r="K54" s="19"/>
    </row>
    <row r="55" spans="2:11" x14ac:dyDescent="0.25">
      <c r="B55" s="15"/>
      <c r="C55" s="52"/>
      <c r="D55" s="52"/>
      <c r="E55" s="17"/>
      <c r="F55" s="17"/>
      <c r="G55" s="16"/>
      <c r="H55" s="17"/>
      <c r="J55" s="19"/>
      <c r="K55" s="19"/>
    </row>
    <row r="56" spans="2:11" x14ac:dyDescent="0.25">
      <c r="B56" s="15"/>
      <c r="C56" s="52"/>
      <c r="D56" s="52"/>
      <c r="E56" s="17"/>
      <c r="F56" s="17"/>
      <c r="G56" s="16"/>
      <c r="H56" s="17"/>
    </row>
    <row r="57" spans="2:11" x14ac:dyDescent="0.25">
      <c r="B57" s="15"/>
      <c r="C57" s="52"/>
      <c r="D57" s="52"/>
      <c r="E57" s="17"/>
      <c r="F57" s="17"/>
      <c r="G57" s="16"/>
      <c r="H57" s="17"/>
    </row>
    <row r="58" spans="2:11" x14ac:dyDescent="0.25">
      <c r="B58" s="15"/>
      <c r="C58" s="52"/>
      <c r="D58" s="52"/>
    </row>
    <row r="59" spans="2:11" x14ac:dyDescent="0.25">
      <c r="B59" s="15"/>
      <c r="C59" s="52"/>
      <c r="D59" s="52"/>
    </row>
    <row r="60" spans="2:11" x14ac:dyDescent="0.25">
      <c r="B60" s="15"/>
      <c r="C60" s="52"/>
      <c r="D60" s="52"/>
    </row>
    <row r="61" spans="2:11" x14ac:dyDescent="0.25">
      <c r="B61" s="15"/>
      <c r="C61" s="52"/>
      <c r="D61" s="52"/>
    </row>
    <row r="62" spans="2:11" x14ac:dyDescent="0.25">
      <c r="B62" s="15"/>
      <c r="C62" s="52"/>
      <c r="D62" s="52"/>
    </row>
    <row r="63" spans="2:11" x14ac:dyDescent="0.25">
      <c r="B63" s="15"/>
      <c r="C63" s="52"/>
      <c r="D63" s="52"/>
    </row>
    <row r="64" spans="2:11" x14ac:dyDescent="0.25">
      <c r="B64" s="22"/>
      <c r="C64" s="52"/>
      <c r="D64" s="52"/>
    </row>
    <row r="65" spans="2:4" x14ac:dyDescent="0.25">
      <c r="B65" s="15"/>
      <c r="C65" s="52"/>
      <c r="D65" s="52"/>
    </row>
    <row r="66" spans="2:4" x14ac:dyDescent="0.25">
      <c r="B66" s="15"/>
      <c r="C66" s="52"/>
      <c r="D66" s="52"/>
    </row>
    <row r="67" spans="2:4" x14ac:dyDescent="0.25">
      <c r="B67" s="15"/>
      <c r="C67" s="52"/>
      <c r="D67" s="52"/>
    </row>
    <row r="68" spans="2:4" x14ac:dyDescent="0.25">
      <c r="B68" s="16"/>
      <c r="C68" s="52"/>
      <c r="D68" s="52"/>
    </row>
  </sheetData>
  <sortState ref="B6:D32">
    <sortCondition ref="B6"/>
  </sortState>
  <mergeCells count="2">
    <mergeCell ref="B4:B5"/>
    <mergeCell ref="B2:D2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30.06.2017.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Premije</vt:lpstr>
      <vt:lpstr>Isplaćene štete</vt:lpstr>
      <vt:lpstr>Isplaćene štete ▪ Premije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2020-02-14T12:35:19Z</dcterms:modified>
</cp:coreProperties>
</file>