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D20" i="1" l="1"/>
  <c r="F36" i="1" l="1"/>
  <c r="E36" i="1" l="1"/>
  <c r="E20" i="1" l="1"/>
  <c r="D36" i="1" l="1"/>
  <c r="E37" i="1" l="1"/>
  <c r="F20" i="1"/>
  <c r="F37" i="1" s="1"/>
  <c r="C36" i="1"/>
  <c r="C20" i="1" l="1"/>
  <c r="D37" i="1" l="1"/>
  <c r="C37" i="1"/>
</calcChain>
</file>

<file path=xl/sharedStrings.xml><?xml version="1.0" encoding="utf-8"?>
<sst xmlns="http://schemas.openxmlformats.org/spreadsheetml/2006/main" count="50" uniqueCount="45">
  <si>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</si>
  <si>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</si>
  <si>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</si>
  <si>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</si>
  <si>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</si>
  <si>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</si>
  <si>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</si>
  <si>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</si>
  <si>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</si>
  <si>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</si>
  <si>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</si>
  <si>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</si>
  <si>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</si>
  <si>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</si>
  <si>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</si>
  <si>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</si>
  <si>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</si>
  <si>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</si>
  <si>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</si>
  <si>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</si>
  <si>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</si>
  <si>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</si>
  <si>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</si>
  <si>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</si>
  <si>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</si>
  <si>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</si>
  <si>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</si>
  <si>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</si>
  <si>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</si>
  <si>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II K 2016.*</t>
  </si>
  <si>
    <t>II K 2017.**</t>
  </si>
  <si>
    <t>Wiener osiguranje a.d.</t>
  </si>
  <si>
    <t>Bruto isplaćene štete po osiguravajućim društvima za drugi kvartal 2016. i 2017. godine</t>
  </si>
  <si>
    <t>Osiguravajuće društvo</t>
  </si>
  <si>
    <t>*Podatci se odnose na razdoblje od 01.01. do 30.06.2016. godine.</t>
  </si>
  <si>
    <t>**Podatci se odnose na razdoblje od 01.01. do 30.06.2017. godine.</t>
  </si>
  <si>
    <t>***Central osiguranje d.d. novo je osiguravajuće društvo koje je počelo s radom sredinom 2016. godine.</t>
  </si>
  <si>
    <t>****U tijeku 2016. godine Bobar osiguranje a.d. je promijenilo naziv u Atos osiguranje a.d.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</si>
  <si>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</si>
  <si>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</si>
  <si>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Društva sa sjedištem u FBiH</t>
  </si>
  <si>
    <t>Central osiguranje d.d.***</t>
  </si>
  <si>
    <t>Atos osiguranje a.d.****</t>
  </si>
  <si>
    <t>Euros osiguranje d.d.*****</t>
  </si>
  <si>
    <t>SAS - Super P osiguranje a.d.******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</si>
</sst>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b/>
      <sz val="8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41">
    <xf numFmtId="0" fontId="0" fillId="0" borderId="0"/>
    <xf numFmtId="0" fontId="12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3" fontId="0" fillId="0" borderId="0" xfId="0" applyNumberFormat="1" applyBorder="1"/>
    <xf numFmtId="0" fontId="8" fillId="2" borderId="1" xfId="0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10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0" fillId="0" borderId="0" xfId="0" applyNumberFormat="1" applyFont="1" applyBorder="1"/>
    <xf numFmtId="0" fontId="11" fillId="0" borderId="0" xfId="0" applyFont="1" applyAlignment="1">
      <alignment horizontal="left"/>
    </xf>
    <xf numFmtId="0" fontId="8" fillId="2" borderId="9" xfId="0" applyFont="1" applyFill="1" applyBorder="1" applyAlignment="1">
      <alignment horizontal="center"/>
    </xf>
    <xf numFmtId="3" fontId="14" fillId="0" borderId="0" xfId="0" applyNumberFormat="1" applyFont="1" applyBorder="1" applyAlignment="1">
      <alignment horizontal="right" wrapText="1"/>
    </xf>
    <xf numFmtId="3" fontId="17" fillId="0" borderId="0" xfId="15" applyNumberFormat="1" applyFont="1" applyFill="1" applyBorder="1" applyAlignment="1">
      <alignment horizontal="right"/>
    </xf>
    <xf numFmtId="3" fontId="17" fillId="0" borderId="0" xfId="17" applyNumberFormat="1" applyFont="1" applyFill="1" applyBorder="1" applyAlignment="1">
      <alignment horizontal="right"/>
    </xf>
    <xf numFmtId="3" fontId="18" fillId="0" borderId="0" xfId="5" applyNumberFormat="1" applyFont="1" applyFill="1" applyBorder="1" applyAlignment="1">
      <alignment horizontal="right" vertical="center" wrapText="1"/>
    </xf>
    <xf numFmtId="3" fontId="18" fillId="0" borderId="0" xfId="5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4" fontId="17" fillId="0" borderId="0" xfId="3" applyNumberFormat="1" applyFont="1" applyFill="1" applyBorder="1" applyAlignment="1" applyProtection="1">
      <alignment horizontal="right"/>
      <protection locked="0"/>
    </xf>
    <xf numFmtId="4" fontId="17" fillId="0" borderId="0" xfId="3" applyNumberFormat="1" applyFont="1" applyFill="1" applyBorder="1" applyAlignment="1" applyProtection="1">
      <alignment horizontal="right"/>
    </xf>
    <xf numFmtId="4" fontId="16" fillId="0" borderId="0" xfId="3" applyNumberFormat="1" applyFont="1" applyFill="1" applyBorder="1" applyAlignment="1" applyProtection="1">
      <alignment horizontal="right"/>
      <protection locked="0"/>
    </xf>
    <xf numFmtId="4" fontId="11" fillId="0" borderId="0" xfId="0" applyNumberFormat="1" applyFont="1" applyFill="1" applyBorder="1"/>
    <xf numFmtId="4" fontId="16" fillId="0" borderId="0" xfId="3" applyNumberFormat="1" applyFont="1" applyFill="1" applyBorder="1" applyAlignment="1" applyProtection="1">
      <alignment horizontal="right"/>
    </xf>
    <xf numFmtId="0" fontId="11" fillId="0" borderId="0" xfId="0" applyFont="1"/>
    <xf numFmtId="0" fontId="21" fillId="0" borderId="6" xfId="18" applyFont="1" applyBorder="1" applyAlignment="1">
      <alignment horizontal="justify" vertical="center"/>
    </xf>
    <xf numFmtId="0" fontId="21" fillId="0" borderId="6" xfId="0" applyFont="1" applyBorder="1"/>
    <xf numFmtId="3" fontId="21" fillId="0" borderId="4" xfId="0" applyNumberFormat="1" applyFont="1" applyBorder="1"/>
    <xf numFmtId="3" fontId="21" fillId="0" borderId="9" xfId="0" applyNumberFormat="1" applyFont="1" applyBorder="1" applyAlignment="1">
      <alignment horizontal="right" wrapText="1"/>
    </xf>
    <xf numFmtId="0" fontId="19" fillId="2" borderId="6" xfId="0" applyFont="1" applyFill="1" applyBorder="1" applyAlignment="1">
      <alignment horizontal="right" wrapText="1"/>
    </xf>
    <xf numFmtId="3" fontId="19" fillId="2" borderId="1" xfId="0" applyNumberFormat="1" applyFont="1" applyFill="1" applyBorder="1"/>
    <xf numFmtId="3" fontId="19" fillId="2" borderId="9" xfId="0" applyNumberFormat="1" applyFont="1" applyFill="1" applyBorder="1"/>
    <xf numFmtId="3" fontId="21" fillId="0" borderId="1" xfId="0" applyNumberFormat="1" applyFont="1" applyBorder="1"/>
    <xf numFmtId="3" fontId="21" fillId="0" borderId="9" xfId="0" applyNumberFormat="1" applyFont="1" applyBorder="1"/>
    <xf numFmtId="3" fontId="21" fillId="0" borderId="1" xfId="0" applyNumberFormat="1" applyFont="1" applyFill="1" applyBorder="1"/>
    <xf numFmtId="3" fontId="21" fillId="0" borderId="9" xfId="0" applyNumberFormat="1" applyFont="1" applyFill="1" applyBorder="1"/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21" fillId="0" borderId="6" xfId="0" applyFont="1" applyBorder="1" applyAlignment="1">
      <alignment wrapText="1"/>
    </xf>
    <xf numFmtId="0" fontId="8" fillId="3" borderId="7" xfId="0" applyFont="1" applyFill="1" applyBorder="1" applyAlignment="1">
      <alignment horizontal="right" wrapText="1"/>
    </xf>
    <xf numFmtId="3" fontId="8" fillId="3" borderId="10" xfId="0" applyNumberFormat="1" applyFont="1" applyFill="1" applyBorder="1"/>
    <xf numFmtId="3" fontId="8" fillId="3" borderId="8" xfId="0" applyNumberFormat="1" applyFont="1" applyFill="1" applyBorder="1"/>
    <xf numFmtId="3" fontId="21" fillId="0" borderId="1" xfId="0" applyNumberFormat="1" applyFont="1" applyBorder="1" applyAlignment="1">
      <alignment horizontal="right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8" fillId="0" borderId="17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left" wrapText="1"/>
    </xf>
    <xf numFmtId="3" fontId="21" fillId="0" borderId="4" xfId="0" applyNumberFormat="1" applyFont="1" applyBorder="1" applyAlignment="1">
      <alignment horizontal="right"/>
    </xf>
  </cellXfs>
  <cellStyles count="41">
    <cellStyle name="Normal" xfId="0" builtinId="0"/>
    <cellStyle name="Normal 2" xfId="2"/>
    <cellStyle name="Normal 2 2" xfId="25"/>
    <cellStyle name="Normal 3" xfId="10"/>
    <cellStyle name="Normal 3 2" xfId="27"/>
    <cellStyle name="Normal 4" xfId="12"/>
    <cellStyle name="Normal 4 2" xfId="29"/>
    <cellStyle name="Normal 5" xfId="14"/>
    <cellStyle name="Normal 5 2" xfId="31"/>
    <cellStyle name="Normal 6" xfId="16"/>
    <cellStyle name="Normal 6 2" xfId="33"/>
    <cellStyle name="Normal 7" xfId="19"/>
    <cellStyle name="Normal 7 2" xfId="35"/>
    <cellStyle name="Normal 8" xfId="38"/>
    <cellStyle name="Normal_Pokazatelji poslovanja drustava u FBiH i RS" xfId="18"/>
    <cellStyle name="Normalno 2" xfId="3"/>
    <cellStyle name="Normalno 2 2" xfId="22"/>
    <cellStyle name="Normalno 3" xfId="4"/>
    <cellStyle name="Obično 2" xfId="5"/>
    <cellStyle name="Obično 2 2" xfId="6"/>
    <cellStyle name="Obično 3" xfId="1"/>
    <cellStyle name="Obično 3 2" xfId="7"/>
    <cellStyle name="Obično 3 2 2" xfId="26"/>
    <cellStyle name="Obično 3 3" xfId="11"/>
    <cellStyle name="Obično 3 3 2" xfId="28"/>
    <cellStyle name="Obično 3 4" xfId="13"/>
    <cellStyle name="Obično 3 4 2" xfId="30"/>
    <cellStyle name="Obično 3 5" xfId="15"/>
    <cellStyle name="Obično 3 5 2" xfId="32"/>
    <cellStyle name="Obično 3 6" xfId="17"/>
    <cellStyle name="Obično 3 6 2" xfId="34"/>
    <cellStyle name="Obično 3 7" xfId="20"/>
    <cellStyle name="Obično 3 7 2" xfId="36"/>
    <cellStyle name="Obično 3 8" xfId="39"/>
    <cellStyle name="Obično 3 9" xfId="24"/>
    <cellStyle name="Obično 4" xfId="8"/>
    <cellStyle name="Obično 4 2" xfId="23"/>
    <cellStyle name="Obično_12a Izvjestaji drustava za osiguranje" xfId="9"/>
    <cellStyle name="Percent 2" xfId="21"/>
    <cellStyle name="Percent 2 2" xfId="37"/>
    <cellStyle name="Percent 3" xfId="4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0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1.140625" customWidth="1"/>
    <col min="4" max="4" width="17" customWidth="1"/>
    <col min="5" max="5" width="11.140625" customWidth="1"/>
    <col min="6" max="6" width="17" customWidth="1"/>
    <col min="7" max="7" width="12.85546875" customWidth="1"/>
    <col min="8" max="8" width="11.140625" customWidth="1"/>
    <col min="9" max="9" width="12.7109375" customWidth="1"/>
    <col min="10" max="10" width="11.42578125" customWidth="1"/>
    <col min="11" max="14" width="9.140625" customWidth="1"/>
    <col min="15" max="15" width="14" customWidth="1"/>
    <col min="16" max="17" width="11.7109375" customWidth="1"/>
    <col min="18" max="18" width="10.140625" customWidth="1"/>
    <col min="19" max="19" width="13.85546875" customWidth="1"/>
    <col min="20" max="20" width="9.28515625" bestFit="1" customWidth="1"/>
    <col min="21" max="21" width="11.7109375" bestFit="1" customWidth="1"/>
    <col min="22" max="22" width="12.85546875" bestFit="1" customWidth="1"/>
    <col min="23" max="23" width="10.42578125" bestFit="1" customWidth="1"/>
    <col min="24" max="24" width="12" bestFit="1" customWidth="1"/>
    <col min="25" max="25" width="12.85546875" bestFit="1" customWidth="1"/>
    <col min="26" max="26" width="11.85546875" bestFit="1" customWidth="1"/>
    <col min="27" max="27" width="9.5703125" bestFit="1" customWidth="1"/>
    <col min="28" max="28" width="10.42578125" bestFit="1" customWidth="1"/>
    <col min="29" max="29" width="12" bestFit="1" customWidth="1"/>
    <col min="30" max="30" width="12.7109375" bestFit="1" customWidth="1"/>
    <col min="31" max="31" width="11.7109375" bestFit="1" customWidth="1"/>
    <col min="32" max="32" width="12.42578125" bestFit="1" customWidth="1"/>
    <col min="33" max="34" width="9.28515625" bestFit="1" customWidth="1"/>
  </cols>
  <sheetData>
    <row r="2" spans="2:13" ht="15.75" customHeight="1" x14ac:dyDescent="0.25">
      <c r="B2" s="45" t="s">
        <v>32</v>
      </c>
      <c r="C2" s="46"/>
      <c r="D2" s="46"/>
      <c r="E2" s="46"/>
      <c r="F2" s="47"/>
    </row>
    <row r="3" spans="2:13" ht="15.75" thickBot="1" x14ac:dyDescent="0.3"/>
    <row r="4" spans="2:13" ht="15" customHeight="1" x14ac:dyDescent="0.25">
      <c r="B4" s="42" t="s">
        <v>33</v>
      </c>
      <c r="C4" s="44" t="s">
        <v>29</v>
      </c>
      <c r="D4" s="44"/>
      <c r="E4" s="51" t="s">
        <v>30</v>
      </c>
      <c r="F4" s="52"/>
    </row>
    <row r="5" spans="2:13" x14ac:dyDescent="0.25">
      <c r="B5" s="43"/>
      <c r="C5" s="2" t="s">
        <v>4</v>
      </c>
      <c r="D5" s="2" t="s">
        <v>5</v>
      </c>
      <c r="E5" s="2" t="s">
        <v>4</v>
      </c>
      <c r="F5" s="11" t="s">
        <v>5</v>
      </c>
    </row>
    <row r="6" spans="2:13" x14ac:dyDescent="0.25">
      <c r="B6" s="53" t="s">
        <v>40</v>
      </c>
      <c r="C6" s="54"/>
      <c r="D6" s="54"/>
      <c r="E6" s="54"/>
      <c r="F6" s="55"/>
    </row>
    <row r="7" spans="2:13" x14ac:dyDescent="0.25">
      <c r="B7" s="25" t="s">
        <v>6</v>
      </c>
      <c r="C7" s="26">
        <v>1993</v>
      </c>
      <c r="D7" s="41">
        <v>4164998.4699999993</v>
      </c>
      <c r="E7" s="26">
        <v>2140</v>
      </c>
      <c r="F7" s="27">
        <v>4052840.79</v>
      </c>
      <c r="G7" s="14"/>
      <c r="H7" s="14"/>
      <c r="I7" s="14"/>
      <c r="J7" s="14"/>
      <c r="K7" s="14"/>
      <c r="L7" s="14"/>
      <c r="M7" s="13"/>
    </row>
    <row r="8" spans="2:13" x14ac:dyDescent="0.25">
      <c r="B8" s="25" t="s">
        <v>25</v>
      </c>
      <c r="C8" s="26">
        <v>6491</v>
      </c>
      <c r="D8" s="41">
        <v>9866857.1600000001</v>
      </c>
      <c r="E8" s="26">
        <v>7497</v>
      </c>
      <c r="F8" s="27">
        <v>9693882.7518000007</v>
      </c>
      <c r="G8" s="14"/>
      <c r="H8" s="14"/>
      <c r="I8" s="14"/>
      <c r="J8" s="14"/>
      <c r="K8" s="14"/>
      <c r="L8" s="14"/>
      <c r="M8" s="13"/>
    </row>
    <row r="9" spans="2:13" x14ac:dyDescent="0.25">
      <c r="B9" s="25" t="s">
        <v>7</v>
      </c>
      <c r="C9" s="26">
        <v>1281</v>
      </c>
      <c r="D9" s="41">
        <v>2591322.61</v>
      </c>
      <c r="E9" s="26">
        <v>1125</v>
      </c>
      <c r="F9" s="27">
        <v>2489817.34</v>
      </c>
      <c r="G9" s="14"/>
      <c r="H9" s="14"/>
      <c r="I9" s="14"/>
      <c r="J9" s="14"/>
      <c r="K9" s="14"/>
      <c r="L9" s="14"/>
      <c r="M9" s="13"/>
    </row>
    <row r="10" spans="2:13" x14ac:dyDescent="0.25">
      <c r="B10" s="25" t="s">
        <v>41</v>
      </c>
      <c r="C10" s="56" t="s">
        <v>28</v>
      </c>
      <c r="D10" s="41" t="s">
        <v>28</v>
      </c>
      <c r="E10" s="26">
        <v>605</v>
      </c>
      <c r="F10" s="27">
        <v>900451.91</v>
      </c>
      <c r="G10" s="14"/>
      <c r="H10" s="14"/>
      <c r="I10" s="14"/>
      <c r="J10" s="14"/>
      <c r="K10" s="14"/>
      <c r="L10" s="14"/>
      <c r="M10" s="13"/>
    </row>
    <row r="11" spans="2:13" x14ac:dyDescent="0.25">
      <c r="B11" s="25" t="s">
        <v>8</v>
      </c>
      <c r="C11" s="26">
        <v>3334</v>
      </c>
      <c r="D11" s="41">
        <v>7891715.8899999987</v>
      </c>
      <c r="E11" s="26">
        <v>3688</v>
      </c>
      <c r="F11" s="27">
        <v>10753669.900000002</v>
      </c>
      <c r="G11" s="14"/>
      <c r="H11" s="14"/>
      <c r="I11" s="14"/>
      <c r="J11" s="14"/>
      <c r="K11" s="14"/>
      <c r="L11" s="14"/>
      <c r="M11" s="13"/>
    </row>
    <row r="12" spans="2:13" x14ac:dyDescent="0.25">
      <c r="B12" s="25" t="s">
        <v>9</v>
      </c>
      <c r="C12" s="26">
        <v>5779</v>
      </c>
      <c r="D12" s="41">
        <v>10669909.2755</v>
      </c>
      <c r="E12" s="26">
        <v>6006</v>
      </c>
      <c r="F12" s="27">
        <v>10959134.450899996</v>
      </c>
      <c r="G12" s="14"/>
      <c r="H12" s="14"/>
      <c r="I12" s="14"/>
      <c r="J12" s="14"/>
      <c r="K12" s="14"/>
      <c r="L12" s="14"/>
      <c r="M12" s="13"/>
    </row>
    <row r="13" spans="2:13" x14ac:dyDescent="0.25">
      <c r="B13" s="25" t="s">
        <v>10</v>
      </c>
      <c r="C13" s="26">
        <v>2016</v>
      </c>
      <c r="D13" s="41">
        <v>8639469.879999999</v>
      </c>
      <c r="E13" s="26">
        <v>1680</v>
      </c>
      <c r="F13" s="27">
        <v>8375049.9300000072</v>
      </c>
      <c r="G13" s="14"/>
      <c r="H13" s="14"/>
      <c r="I13" s="14"/>
      <c r="J13" s="14"/>
      <c r="K13" s="14"/>
      <c r="L13" s="14"/>
      <c r="M13" s="13"/>
    </row>
    <row r="14" spans="2:13" x14ac:dyDescent="0.25">
      <c r="B14" s="25" t="s">
        <v>11</v>
      </c>
      <c r="C14" s="26">
        <v>697</v>
      </c>
      <c r="D14" s="41">
        <v>2955557.19</v>
      </c>
      <c r="E14" s="26">
        <v>640</v>
      </c>
      <c r="F14" s="27">
        <v>3272825.7000000007</v>
      </c>
      <c r="G14" s="14"/>
      <c r="H14" s="14"/>
      <c r="I14" s="14"/>
      <c r="J14" s="14"/>
      <c r="K14" s="14"/>
      <c r="L14" s="14"/>
      <c r="M14" s="13"/>
    </row>
    <row r="15" spans="2:13" x14ac:dyDescent="0.25">
      <c r="B15" s="25" t="s">
        <v>26</v>
      </c>
      <c r="C15" s="26">
        <v>7626</v>
      </c>
      <c r="D15" s="41">
        <v>16482157.630000001</v>
      </c>
      <c r="E15" s="26">
        <v>6380</v>
      </c>
      <c r="F15" s="27">
        <v>14570255.089999998</v>
      </c>
      <c r="G15" s="14"/>
      <c r="H15" s="14"/>
      <c r="I15" s="14"/>
      <c r="J15" s="14"/>
      <c r="K15" s="14"/>
      <c r="L15" s="14"/>
      <c r="M15" s="13"/>
    </row>
    <row r="16" spans="2:13" x14ac:dyDescent="0.25">
      <c r="B16" s="25" t="s">
        <v>12</v>
      </c>
      <c r="C16" s="26">
        <v>4564</v>
      </c>
      <c r="D16" s="41">
        <v>7048794.0099999988</v>
      </c>
      <c r="E16" s="26">
        <v>5357</v>
      </c>
      <c r="F16" s="27">
        <v>8850286.4199999999</v>
      </c>
      <c r="G16" s="14"/>
      <c r="H16" s="14"/>
      <c r="I16" s="14"/>
      <c r="J16" s="14"/>
      <c r="K16" s="14"/>
      <c r="L16" s="14"/>
      <c r="M16" s="13"/>
    </row>
    <row r="17" spans="2:13" x14ac:dyDescent="0.25">
      <c r="B17" s="25" t="s">
        <v>13</v>
      </c>
      <c r="C17" s="26">
        <v>5579</v>
      </c>
      <c r="D17" s="41">
        <v>11626036.609999998</v>
      </c>
      <c r="E17" s="26">
        <v>6764</v>
      </c>
      <c r="F17" s="27">
        <v>11451622.799999999</v>
      </c>
      <c r="G17" s="14"/>
      <c r="H17" s="14"/>
      <c r="I17" s="14"/>
      <c r="J17" s="14"/>
      <c r="K17" s="14"/>
      <c r="L17" s="14"/>
      <c r="M17" s="13"/>
    </row>
    <row r="18" spans="2:13" x14ac:dyDescent="0.25">
      <c r="B18" s="25" t="s">
        <v>14</v>
      </c>
      <c r="C18" s="26">
        <v>2561</v>
      </c>
      <c r="D18" s="41">
        <v>5409761.919999999</v>
      </c>
      <c r="E18" s="26">
        <v>2539</v>
      </c>
      <c r="F18" s="27">
        <v>5438456.7100000009</v>
      </c>
      <c r="G18" s="14"/>
      <c r="H18" s="14"/>
      <c r="I18" s="14"/>
      <c r="J18" s="14"/>
      <c r="K18" s="14"/>
      <c r="L18" s="14"/>
      <c r="M18" s="13"/>
    </row>
    <row r="19" spans="2:13" x14ac:dyDescent="0.25">
      <c r="B19" s="25" t="s">
        <v>15</v>
      </c>
      <c r="C19" s="26">
        <v>1330</v>
      </c>
      <c r="D19" s="41">
        <v>3513515.96</v>
      </c>
      <c r="E19" s="26">
        <v>1235</v>
      </c>
      <c r="F19" s="27">
        <v>3158828.58</v>
      </c>
      <c r="G19" s="14"/>
      <c r="H19" s="14"/>
      <c r="I19" s="14"/>
      <c r="J19" s="14"/>
      <c r="K19" s="14"/>
      <c r="L19" s="14"/>
      <c r="M19" s="13"/>
    </row>
    <row r="20" spans="2:13" ht="31.5" customHeight="1" x14ac:dyDescent="0.25">
      <c r="B20" s="28" t="s">
        <v>3</v>
      </c>
      <c r="C20" s="29">
        <f>SUM(C7:C19)</f>
        <v>43251</v>
      </c>
      <c r="D20" s="29">
        <f>SUM(D7:D19)</f>
        <v>90860096.605499983</v>
      </c>
      <c r="E20" s="29">
        <f>SUM(E7:E19)</f>
        <v>45656</v>
      </c>
      <c r="F20" s="30">
        <f>SUM(F7:F19)</f>
        <v>93967122.372699991</v>
      </c>
      <c r="G20" s="15"/>
      <c r="H20" s="16"/>
      <c r="I20" s="16"/>
      <c r="J20" s="15"/>
      <c r="K20" s="16"/>
      <c r="L20" s="16"/>
      <c r="M20" s="13"/>
    </row>
    <row r="21" spans="2:13" x14ac:dyDescent="0.25">
      <c r="B21" s="48" t="s">
        <v>2</v>
      </c>
      <c r="C21" s="49"/>
      <c r="D21" s="49"/>
      <c r="E21" s="49"/>
      <c r="F21" s="50"/>
      <c r="G21" s="17"/>
      <c r="H21" s="17"/>
      <c r="I21" s="17"/>
      <c r="J21" s="17"/>
      <c r="K21" s="17"/>
      <c r="L21" s="17"/>
      <c r="M21" s="17"/>
    </row>
    <row r="22" spans="2:13" x14ac:dyDescent="0.25">
      <c r="B22" s="25" t="s">
        <v>42</v>
      </c>
      <c r="C22" s="31">
        <v>761</v>
      </c>
      <c r="D22" s="31">
        <v>1793973.24</v>
      </c>
      <c r="E22" s="26">
        <v>983</v>
      </c>
      <c r="F22" s="32">
        <v>2379371.5500000003</v>
      </c>
      <c r="G22" s="18"/>
      <c r="H22" s="19"/>
      <c r="I22" s="20"/>
      <c r="J22" s="20"/>
      <c r="K22" s="21"/>
      <c r="L22" s="17"/>
      <c r="M22" s="17"/>
    </row>
    <row r="23" spans="2:13" x14ac:dyDescent="0.25">
      <c r="B23" s="25" t="s">
        <v>23</v>
      </c>
      <c r="C23" s="31">
        <v>486</v>
      </c>
      <c r="D23" s="33">
        <v>1192655.26</v>
      </c>
      <c r="E23" s="26">
        <v>720</v>
      </c>
      <c r="F23" s="34">
        <v>1707715.29</v>
      </c>
      <c r="G23" s="18"/>
      <c r="H23" s="19"/>
      <c r="I23" s="20"/>
      <c r="J23" s="20"/>
      <c r="K23" s="21"/>
      <c r="L23" s="17"/>
      <c r="M23" s="17"/>
    </row>
    <row r="24" spans="2:13" x14ac:dyDescent="0.25">
      <c r="B24" s="25" t="s">
        <v>24</v>
      </c>
      <c r="C24" s="31">
        <v>1023</v>
      </c>
      <c r="D24" s="31">
        <v>2486698.4</v>
      </c>
      <c r="E24" s="26">
        <v>1163</v>
      </c>
      <c r="F24" s="32">
        <v>2966898.77</v>
      </c>
      <c r="G24" s="18"/>
      <c r="H24" s="19"/>
      <c r="I24" s="20"/>
      <c r="J24" s="20"/>
      <c r="K24" s="21"/>
      <c r="L24" s="17"/>
      <c r="M24" s="17"/>
    </row>
    <row r="25" spans="2:13" x14ac:dyDescent="0.25">
      <c r="B25" s="25" t="s">
        <v>16</v>
      </c>
      <c r="C25" s="31">
        <v>1449</v>
      </c>
      <c r="D25" s="31">
        <v>3412357.74</v>
      </c>
      <c r="E25" s="26">
        <v>1460</v>
      </c>
      <c r="F25" s="32">
        <v>3709337.06</v>
      </c>
      <c r="G25" s="18"/>
      <c r="H25" s="19"/>
      <c r="I25" s="20"/>
      <c r="J25" s="20"/>
      <c r="K25" s="21"/>
      <c r="L25" s="17"/>
      <c r="M25" s="17"/>
    </row>
    <row r="26" spans="2:13" x14ac:dyDescent="0.25">
      <c r="B26" s="25" t="s">
        <v>18</v>
      </c>
      <c r="C26" s="31">
        <v>1875</v>
      </c>
      <c r="D26" s="31">
        <v>3804289.41</v>
      </c>
      <c r="E26" s="26">
        <v>2014</v>
      </c>
      <c r="F26" s="32">
        <v>3788540.95</v>
      </c>
      <c r="G26" s="18"/>
      <c r="H26" s="19"/>
      <c r="I26" s="20"/>
      <c r="J26" s="20"/>
      <c r="K26" s="21"/>
      <c r="L26" s="17"/>
      <c r="M26" s="17"/>
    </row>
    <row r="27" spans="2:13" x14ac:dyDescent="0.25">
      <c r="B27" s="25" t="s">
        <v>43</v>
      </c>
      <c r="C27" s="31">
        <v>12</v>
      </c>
      <c r="D27" s="31">
        <v>19428.439999999999</v>
      </c>
      <c r="E27" s="26">
        <v>219</v>
      </c>
      <c r="F27" s="32">
        <v>409657.57</v>
      </c>
      <c r="G27" s="18"/>
      <c r="H27" s="19"/>
      <c r="I27" s="20"/>
      <c r="J27" s="20"/>
      <c r="K27" s="21"/>
      <c r="L27" s="17"/>
      <c r="M27" s="17"/>
    </row>
    <row r="28" spans="2:13" x14ac:dyDescent="0.25">
      <c r="B28" s="25" t="s">
        <v>27</v>
      </c>
      <c r="C28" s="31">
        <v>227</v>
      </c>
      <c r="D28" s="31">
        <v>685004.32</v>
      </c>
      <c r="E28" s="26">
        <v>306</v>
      </c>
      <c r="F28" s="32">
        <v>606100.6</v>
      </c>
      <c r="G28" s="18"/>
      <c r="H28" s="19"/>
      <c r="I28" s="20"/>
      <c r="J28" s="20"/>
      <c r="K28" s="21"/>
      <c r="L28" s="17"/>
      <c r="M28" s="17"/>
    </row>
    <row r="29" spans="2:13" x14ac:dyDescent="0.25">
      <c r="B29" s="25" t="s">
        <v>17</v>
      </c>
      <c r="C29" s="31">
        <v>634</v>
      </c>
      <c r="D29" s="33">
        <v>3192836.44</v>
      </c>
      <c r="E29" s="26">
        <v>506</v>
      </c>
      <c r="F29" s="34">
        <v>3418696.53</v>
      </c>
      <c r="G29" s="18"/>
      <c r="H29" s="19"/>
      <c r="I29" s="20"/>
      <c r="J29" s="20"/>
      <c r="K29" s="21"/>
      <c r="L29" s="17"/>
      <c r="M29" s="17"/>
    </row>
    <row r="30" spans="2:13" x14ac:dyDescent="0.25">
      <c r="B30" s="25" t="s">
        <v>19</v>
      </c>
      <c r="C30" s="31">
        <v>621</v>
      </c>
      <c r="D30" s="31">
        <v>1644560.9</v>
      </c>
      <c r="E30" s="26">
        <v>255</v>
      </c>
      <c r="F30" s="32">
        <v>1034395.54</v>
      </c>
      <c r="G30" s="18"/>
      <c r="H30" s="19"/>
      <c r="I30" s="20"/>
      <c r="J30" s="20"/>
      <c r="K30" s="21"/>
      <c r="L30" s="17"/>
      <c r="M30" s="17"/>
    </row>
    <row r="31" spans="2:13" x14ac:dyDescent="0.25">
      <c r="B31" s="25" t="s">
        <v>20</v>
      </c>
      <c r="C31" s="31">
        <v>514</v>
      </c>
      <c r="D31" s="33">
        <v>1557652.27</v>
      </c>
      <c r="E31" s="26">
        <v>617</v>
      </c>
      <c r="F31" s="34">
        <v>1331218.3800000001</v>
      </c>
      <c r="G31" s="18"/>
      <c r="H31" s="19"/>
      <c r="I31" s="20"/>
      <c r="J31" s="20"/>
      <c r="K31" s="21"/>
      <c r="L31" s="17"/>
      <c r="M31" s="17"/>
    </row>
    <row r="32" spans="2:13" x14ac:dyDescent="0.25">
      <c r="B32" s="25" t="s">
        <v>21</v>
      </c>
      <c r="C32" s="31">
        <v>598</v>
      </c>
      <c r="D32" s="33">
        <v>1974323.24</v>
      </c>
      <c r="E32" s="26">
        <v>584</v>
      </c>
      <c r="F32" s="34">
        <v>1669658.02</v>
      </c>
      <c r="G32" s="18"/>
      <c r="H32" s="19"/>
      <c r="I32" s="20"/>
      <c r="J32" s="20"/>
      <c r="K32" s="21"/>
      <c r="L32" s="17"/>
      <c r="M32" s="17"/>
    </row>
    <row r="33" spans="2:13" x14ac:dyDescent="0.25">
      <c r="B33" s="24" t="s">
        <v>44</v>
      </c>
      <c r="C33" s="35" t="s">
        <v>28</v>
      </c>
      <c r="D33" s="36" t="s">
        <v>28</v>
      </c>
      <c r="E33" s="26">
        <v>57</v>
      </c>
      <c r="F33" s="34">
        <v>102133.86</v>
      </c>
      <c r="G33" s="18"/>
      <c r="H33" s="19"/>
      <c r="I33" s="20"/>
      <c r="J33" s="20"/>
      <c r="K33" s="21"/>
      <c r="L33" s="17"/>
      <c r="M33" s="17"/>
    </row>
    <row r="34" spans="2:13" x14ac:dyDescent="0.25">
      <c r="B34" s="37" t="s">
        <v>22</v>
      </c>
      <c r="C34" s="31">
        <v>788</v>
      </c>
      <c r="D34" s="33">
        <v>1195701.52</v>
      </c>
      <c r="E34" s="26">
        <v>770</v>
      </c>
      <c r="F34" s="34">
        <v>1413022.66</v>
      </c>
      <c r="G34" s="18"/>
      <c r="H34" s="19"/>
      <c r="I34" s="20"/>
      <c r="J34" s="20"/>
      <c r="K34" s="21"/>
      <c r="L34" s="17"/>
      <c r="M34" s="17"/>
    </row>
    <row r="35" spans="2:13" x14ac:dyDescent="0.25">
      <c r="B35" s="25" t="s">
        <v>31</v>
      </c>
      <c r="C35" s="31">
        <v>2176</v>
      </c>
      <c r="D35" s="31">
        <v>6772970.3600000003</v>
      </c>
      <c r="E35" s="26">
        <v>2004</v>
      </c>
      <c r="F35" s="32">
        <v>4152341.92</v>
      </c>
      <c r="G35" s="19"/>
      <c r="H35" s="19"/>
      <c r="I35" s="22"/>
      <c r="J35" s="22"/>
      <c r="K35" s="21"/>
      <c r="L35" s="17"/>
      <c r="M35" s="17"/>
    </row>
    <row r="36" spans="2:13" ht="30" x14ac:dyDescent="0.25">
      <c r="B36" s="28" t="s">
        <v>1</v>
      </c>
      <c r="C36" s="29">
        <f>SUM(C22:C35)</f>
        <v>11164</v>
      </c>
      <c r="D36" s="29">
        <f>SUM(D22:D35)</f>
        <v>29732451.539999995</v>
      </c>
      <c r="E36" s="29">
        <f>SUM(E22:E35)</f>
        <v>11658</v>
      </c>
      <c r="F36" s="30">
        <f>SUM(F22:F35)</f>
        <v>28689088.699999996</v>
      </c>
      <c r="G36" s="17"/>
      <c r="H36" s="17"/>
      <c r="I36" s="17"/>
      <c r="J36" s="17"/>
      <c r="K36" s="17"/>
      <c r="L36" s="17"/>
      <c r="M36" s="17"/>
    </row>
    <row r="37" spans="2:13" ht="30" customHeight="1" thickBot="1" x14ac:dyDescent="0.3">
      <c r="B37" s="38" t="s">
        <v>0</v>
      </c>
      <c r="C37" s="39">
        <f>C20+C36</f>
        <v>54415</v>
      </c>
      <c r="D37" s="39">
        <f>D20+D36+0.25</f>
        <v>120592548.39549997</v>
      </c>
      <c r="E37" s="39">
        <f>E20+E36</f>
        <v>57314</v>
      </c>
      <c r="F37" s="40">
        <f>F20+F36+0.25</f>
        <v>122656211.32269999</v>
      </c>
      <c r="G37" s="17"/>
      <c r="H37" s="17"/>
      <c r="I37" s="17"/>
      <c r="J37" s="17"/>
      <c r="K37" s="17"/>
      <c r="L37" s="17"/>
      <c r="M37" s="17"/>
    </row>
    <row r="38" spans="2:13" x14ac:dyDescent="0.25">
      <c r="G38" s="17"/>
      <c r="H38" s="17"/>
      <c r="I38" s="17"/>
      <c r="J38" s="17"/>
      <c r="K38" s="17"/>
      <c r="L38" s="17"/>
      <c r="M38" s="17"/>
    </row>
    <row r="39" spans="2:13" x14ac:dyDescent="0.25">
      <c r="B39" s="10" t="s">
        <v>34</v>
      </c>
      <c r="C39" s="7"/>
      <c r="D39" s="7"/>
      <c r="G39" s="17"/>
      <c r="H39" s="17"/>
      <c r="I39" s="17"/>
      <c r="J39" s="17"/>
      <c r="K39" s="17"/>
      <c r="L39" s="17"/>
      <c r="M39" s="17"/>
    </row>
    <row r="40" spans="2:13" x14ac:dyDescent="0.25">
      <c r="C40" s="7"/>
      <c r="D40" s="8"/>
      <c r="G40" s="17"/>
      <c r="H40" s="17"/>
      <c r="I40" s="17"/>
      <c r="J40" s="17"/>
      <c r="K40" s="17"/>
      <c r="L40" s="17"/>
      <c r="M40" s="17"/>
    </row>
    <row r="41" spans="2:13" x14ac:dyDescent="0.25">
      <c r="B41" s="10" t="s">
        <v>35</v>
      </c>
      <c r="D41" s="8"/>
      <c r="G41" s="17"/>
      <c r="H41" s="17"/>
      <c r="I41" s="17"/>
      <c r="J41" s="17"/>
      <c r="K41" s="17"/>
      <c r="L41" s="17"/>
      <c r="M41" s="17"/>
    </row>
    <row r="42" spans="2:13" x14ac:dyDescent="0.25">
      <c r="C42" s="9"/>
      <c r="D42" s="5"/>
    </row>
    <row r="43" spans="2:13" x14ac:dyDescent="0.25">
      <c r="B43" s="23" t="s">
        <v>36</v>
      </c>
      <c r="C43" s="6"/>
      <c r="D43" s="6"/>
    </row>
    <row r="44" spans="2:13" x14ac:dyDescent="0.25">
      <c r="B44" s="23"/>
      <c r="C44" s="7"/>
      <c r="D44" s="8"/>
    </row>
    <row r="45" spans="2:13" x14ac:dyDescent="0.25">
      <c r="B45" s="23" t="s">
        <v>37</v>
      </c>
      <c r="C45" s="7"/>
      <c r="D45" s="8"/>
    </row>
    <row r="46" spans="2:13" x14ac:dyDescent="0.25">
      <c r="B46" s="23"/>
      <c r="C46" s="7"/>
      <c r="D46" s="12"/>
      <c r="E46" s="12"/>
      <c r="F46" s="12"/>
    </row>
    <row r="47" spans="2:13" x14ac:dyDescent="0.25">
      <c r="B47" s="23" t="s">
        <v>38</v>
      </c>
      <c r="C47" s="3"/>
      <c r="D47" s="12"/>
      <c r="E47" s="3"/>
      <c r="F47" s="3"/>
    </row>
    <row r="48" spans="2:13" x14ac:dyDescent="0.25">
      <c r="B48" s="23"/>
      <c r="C48" s="1"/>
      <c r="D48" s="1"/>
      <c r="E48" s="3"/>
      <c r="F48" s="3"/>
    </row>
    <row r="49" spans="2:4" x14ac:dyDescent="0.25">
      <c r="B49" s="23" t="s">
        <v>39</v>
      </c>
      <c r="D49" s="4"/>
    </row>
    <row r="50" spans="2:4" x14ac:dyDescent="0.25">
      <c r="D50" s="5"/>
    </row>
  </sheetData>
  <sortState ref="B23:F33">
    <sortCondition ref="B23"/>
  </sortState>
  <mergeCells count="6">
    <mergeCell ref="B4:B5"/>
    <mergeCell ref="C4:D4"/>
    <mergeCell ref="B2:F2"/>
    <mergeCell ref="B6:F6"/>
    <mergeCell ref="B21:F21"/>
    <mergeCell ref="E4:F4"/>
  </mergeCells>
  <pageMargins left="0.39370078740157483" right="0.39370078740157483" top="0.39370078740157483" bottom="0.39370078740157483" header="0.19685039370078741" footer="0.19685039370078741"/>
  <pageSetup paperSize="9" scale="95" orientation="portrait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ignoredErrors>
    <ignoredError sqref="D37: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2020-11-19T11:03:03Z</dcterms:modified>
</cp:coreProperties>
</file>