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37" i="1" l="1"/>
  <c r="C20" i="1" l="1"/>
  <c r="E20" i="1" l="1"/>
  <c r="F36" i="1" l="1"/>
  <c r="E36" i="1"/>
  <c r="D36" i="1" l="1"/>
  <c r="E37" i="1" l="1"/>
  <c r="F20" i="1"/>
  <c r="C36" i="1"/>
  <c r="D20" i="1" l="1"/>
  <c r="D37" i="1" s="1"/>
  <c r="C37" i="1" l="1"/>
</calcChain>
</file>

<file path=xl/sharedStrings.xml><?xml version="1.0" encoding="utf-8"?>
<sst xmlns="http://schemas.openxmlformats.org/spreadsheetml/2006/main" count="50" uniqueCount="45">
  <si>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</si>
  <si>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</si>
  <si>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</si>
  <si>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</si>
  <si>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</si>
  <si>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</si>
  <si>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</si>
  <si>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</si>
  <si>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</si>
  <si>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</si>
  <si>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</si>
  <si>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</si>
  <si>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</si>
  <si>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</si>
  <si>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</si>
  <si>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</si>
  <si>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</si>
  <si>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</si>
  <si>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</si>
  <si>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</si>
  <si>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</si>
  <si>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</si>
  <si>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</si>
  <si>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</si>
  <si>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</si>
  <si>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</si>
  <si>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</si>
  <si>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</si>
  <si>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-</t>
  </si>
  <si>
    <t>Wiener osiguranje a.d.</t>
  </si>
  <si>
    <t>I K 2016.*</t>
  </si>
  <si>
    <t>I K 2017.**</t>
  </si>
  <si>
    <t>SAS - Super P osiguranje a.d.******</t>
  </si>
  <si>
    <t>Atos osiguranje a.d.****</t>
  </si>
  <si>
    <t>Central osiguranje d.d.***</t>
  </si>
  <si>
    <t>Osiguranje Garant d.d.</t>
  </si>
  <si>
    <t>Euros osiguranje a.d.*****</t>
  </si>
  <si>
    <t>Osiguravajuće društvo</t>
  </si>
  <si>
    <t>Bruto isplaćene štete po osiguravajućim društvima za prvi kvartal 2016. i 2017. godine</t>
  </si>
  <si>
    <t>*Podatci se odnose na razdoblje od 01.01. do 31.03.2016. godine.</t>
  </si>
  <si>
    <t>**Podatci se odnose na razdoblje od 01.01. do 31.03.2017. godine.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</si>
  <si>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</si>
  <si>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</si>
  <si>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</si>
  <si>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tijeku 2016. godine Bobar osiguranje a.d. promijenilo je naziv u Atos osiguranje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</si>
</sst>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b/>
      <sz val="11"/>
      <color rgb="FF00B050"/>
      <name val="Calibri"/>
      <family val="2"/>
      <charset val="238"/>
      <scheme val="minor"/>
    </font>
    <font>
      <sz val="6"/>
      <color theme="0"/>
      <name val="Bookman Old Style"/>
      <family val="1"/>
      <charset val="238"/>
    </font>
    <font>
      <sz val="9"/>
      <color theme="0"/>
      <name val="Bookman Old Style"/>
      <family val="1"/>
      <charset val="238"/>
    </font>
    <font>
      <sz val="8"/>
      <color theme="0"/>
      <name val="Bookman Old Style"/>
      <family val="1"/>
      <charset val="238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5">
    <xf numFmtId="0" fontId="0" fillId="0" borderId="0"/>
    <xf numFmtId="0" fontId="13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3" fontId="0" fillId="0" borderId="0" xfId="0" applyNumberFormat="1" applyBorder="1"/>
    <xf numFmtId="0" fontId="7" fillId="2" borderId="1" xfId="0" applyFon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1" fillId="0" borderId="0" xfId="0" applyFont="1" applyAlignment="1">
      <alignment horizontal="left"/>
    </xf>
    <xf numFmtId="3" fontId="12" fillId="0" borderId="0" xfId="0" applyNumberFormat="1" applyFont="1" applyBorder="1" applyAlignment="1">
      <alignment horizontal="right" wrapText="1"/>
    </xf>
    <xf numFmtId="0" fontId="7" fillId="2" borderId="9" xfId="0" applyFont="1" applyFill="1" applyBorder="1" applyAlignment="1">
      <alignment horizontal="center"/>
    </xf>
    <xf numFmtId="3" fontId="12" fillId="0" borderId="0" xfId="0" applyNumberFormat="1" applyFont="1" applyBorder="1"/>
    <xf numFmtId="3" fontId="12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3" fontId="15" fillId="0" borderId="0" xfId="0" applyNumberFormat="1" applyFont="1" applyBorder="1" applyAlignment="1">
      <alignment horizontal="right" wrapText="1"/>
    </xf>
    <xf numFmtId="4" fontId="16" fillId="0" borderId="0" xfId="3" applyNumberFormat="1" applyFont="1" applyBorder="1" applyAlignment="1" applyProtection="1">
      <alignment horizontal="right"/>
      <protection locked="0"/>
    </xf>
    <xf numFmtId="4" fontId="17" fillId="0" borderId="0" xfId="0" applyNumberFormat="1" applyFont="1" applyBorder="1"/>
    <xf numFmtId="3" fontId="0" fillId="0" borderId="1" xfId="0" applyNumberFormat="1" applyFont="1" applyBorder="1" applyAlignment="1">
      <alignment horizontal="right" wrapText="1"/>
    </xf>
    <xf numFmtId="3" fontId="20" fillId="0" borderId="0" xfId="13" applyNumberFormat="1" applyFont="1" applyBorder="1" applyAlignment="1">
      <alignment horizontal="right"/>
    </xf>
    <xf numFmtId="3" fontId="20" fillId="0" borderId="0" xfId="15" applyNumberFormat="1" applyFont="1" applyBorder="1" applyAlignment="1">
      <alignment horizontal="right"/>
    </xf>
    <xf numFmtId="3" fontId="21" fillId="0" borderId="0" xfId="0" applyNumberFormat="1" applyFont="1" applyBorder="1"/>
    <xf numFmtId="3" fontId="0" fillId="0" borderId="1" xfId="0" applyNumberFormat="1" applyFont="1" applyBorder="1"/>
    <xf numFmtId="3" fontId="0" fillId="0" borderId="1" xfId="0" applyNumberFormat="1" applyFont="1" applyFill="1" applyBorder="1"/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0" fontId="11" fillId="0" borderId="0" xfId="0" applyFont="1"/>
    <xf numFmtId="4" fontId="18" fillId="0" borderId="0" xfId="3" applyNumberFormat="1" applyFont="1" applyFill="1" applyBorder="1" applyAlignment="1" applyProtection="1">
      <alignment horizontal="right"/>
      <protection locked="0"/>
    </xf>
    <xf numFmtId="4" fontId="19" fillId="0" borderId="0" xfId="3" applyNumberFormat="1" applyFont="1" applyFill="1" applyBorder="1" applyAlignment="1" applyProtection="1">
      <alignment horizontal="right"/>
      <protection locked="0"/>
    </xf>
    <xf numFmtId="3" fontId="20" fillId="0" borderId="0" xfId="13" applyNumberFormat="1" applyFont="1" applyFill="1" applyBorder="1" applyAlignment="1">
      <alignment horizontal="right"/>
    </xf>
    <xf numFmtId="3" fontId="21" fillId="0" borderId="0" xfId="0" applyNumberFormat="1" applyFont="1" applyFill="1" applyBorder="1"/>
    <xf numFmtId="0" fontId="23" fillId="0" borderId="0" xfId="5" applyFont="1" applyFill="1" applyBorder="1" applyAlignment="1">
      <alignment horizontal="left" vertical="center" indent="1"/>
    </xf>
    <xf numFmtId="3" fontId="23" fillId="0" borderId="0" xfId="3" applyNumberFormat="1" applyFont="1" applyFill="1" applyBorder="1" applyAlignment="1" applyProtection="1">
      <alignment horizontal="right" vertical="center"/>
    </xf>
    <xf numFmtId="0" fontId="21" fillId="0" borderId="0" xfId="0" applyFont="1" applyFill="1" applyBorder="1"/>
    <xf numFmtId="0" fontId="0" fillId="0" borderId="6" xfId="0" applyFont="1" applyBorder="1"/>
    <xf numFmtId="3" fontId="0" fillId="0" borderId="4" xfId="0" applyNumberFormat="1" applyFont="1" applyBorder="1"/>
    <xf numFmtId="3" fontId="0" fillId="0" borderId="9" xfId="0" applyNumberFormat="1" applyFont="1" applyBorder="1" applyAlignment="1">
      <alignment horizontal="right" wrapText="1"/>
    </xf>
    <xf numFmtId="3" fontId="0" fillId="0" borderId="4" xfId="0" applyNumberFormat="1" applyFont="1" applyBorder="1" applyAlignment="1">
      <alignment horizontal="right"/>
    </xf>
    <xf numFmtId="0" fontId="24" fillId="2" borderId="6" xfId="0" applyFont="1" applyFill="1" applyBorder="1" applyAlignment="1">
      <alignment horizontal="right" wrapText="1"/>
    </xf>
    <xf numFmtId="3" fontId="24" fillId="2" borderId="1" xfId="0" applyNumberFormat="1" applyFont="1" applyFill="1" applyBorder="1"/>
    <xf numFmtId="3" fontId="24" fillId="2" borderId="9" xfId="0" applyNumberFormat="1" applyFont="1" applyFill="1" applyBorder="1"/>
    <xf numFmtId="3" fontId="0" fillId="0" borderId="9" xfId="0" applyNumberFormat="1" applyFont="1" applyFill="1" applyBorder="1"/>
    <xf numFmtId="3" fontId="0" fillId="0" borderId="9" xfId="0" applyNumberFormat="1" applyFont="1" applyBorder="1"/>
    <xf numFmtId="0" fontId="0" fillId="0" borderId="6" xfId="16" applyFont="1" applyBorder="1" applyAlignment="1">
      <alignment horizontal="justify" vertical="center"/>
    </xf>
    <xf numFmtId="0" fontId="0" fillId="0" borderId="6" xfId="0" applyFont="1" applyBorder="1" applyAlignment="1">
      <alignment wrapText="1"/>
    </xf>
    <xf numFmtId="0" fontId="25" fillId="3" borderId="7" xfId="0" applyFont="1" applyFill="1" applyBorder="1" applyAlignment="1">
      <alignment horizontal="right" wrapText="1"/>
    </xf>
    <xf numFmtId="3" fontId="25" fillId="3" borderId="10" xfId="0" applyNumberFormat="1" applyFont="1" applyFill="1" applyBorder="1"/>
    <xf numFmtId="3" fontId="25" fillId="3" borderId="8" xfId="0" applyNumberFormat="1" applyFont="1" applyFill="1" applyBorder="1"/>
    <xf numFmtId="3" fontId="26" fillId="0" borderId="0" xfId="6" applyNumberFormat="1" applyFont="1" applyFill="1" applyBorder="1" applyAlignment="1">
      <alignment horizontal="right" vertical="center"/>
    </xf>
    <xf numFmtId="3" fontId="26" fillId="0" borderId="0" xfId="5" applyNumberFormat="1" applyFont="1" applyFill="1" applyBorder="1" applyAlignment="1">
      <alignment horizontal="left" vertical="center" indent="1"/>
    </xf>
    <xf numFmtId="3" fontId="27" fillId="0" borderId="0" xfId="6" applyNumberFormat="1" applyFont="1" applyFill="1" applyBorder="1" applyAlignment="1">
      <alignment horizontal="right" vertical="center"/>
    </xf>
    <xf numFmtId="0" fontId="27" fillId="0" borderId="0" xfId="5" applyFont="1" applyFill="1" applyBorder="1" applyAlignment="1">
      <alignment horizontal="left" vertical="center" inden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left" wrapText="1"/>
    </xf>
    <xf numFmtId="0" fontId="25" fillId="0" borderId="17" xfId="0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</cellXfs>
  <cellStyles count="25">
    <cellStyle name="Normal" xfId="0" builtinId="0"/>
    <cellStyle name="Normal 2" xfId="2"/>
    <cellStyle name="Normal 3" xfId="10"/>
    <cellStyle name="Normal 4" xfId="12"/>
    <cellStyle name="Normal 5" xfId="14"/>
    <cellStyle name="Normal 6" xfId="17"/>
    <cellStyle name="Normal 7" xfId="22"/>
    <cellStyle name="Normal_Pokazatelji poslovanja drustava u FBiH i RS" xfId="16"/>
    <cellStyle name="Normalno 2" xfId="3"/>
    <cellStyle name="Normalno 2 2" xfId="20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8"/>
    <cellStyle name="Obično 3 7" xfId="23"/>
    <cellStyle name="Obično 4" xfId="8"/>
    <cellStyle name="Obično 4 2" xfId="21"/>
    <cellStyle name="Obično_12a Izvjestaji drustava za osiguranje" xfId="9"/>
    <cellStyle name="Percent 2" xfId="19"/>
    <cellStyle name="Percent 3" xfId="24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50"/>
  <sheetViews>
    <sheetView showGridLines="0" tabSelected="1" showRuler="0" view="pageLayout" topLeftCell="A4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3.710937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8.5703125" customWidth="1"/>
    <col min="9" max="9" width="9.140625" customWidth="1"/>
    <col min="10" max="10" width="7.5703125" customWidth="1"/>
    <col min="11" max="11" width="9.140625" customWidth="1"/>
    <col min="12" max="12" width="6.140625" customWidth="1"/>
    <col min="13" max="13" width="10.28515625" customWidth="1"/>
    <col min="14" max="14" width="5.7109375" customWidth="1"/>
    <col min="15" max="15" width="9.85546875" customWidth="1"/>
    <col min="16" max="16" width="7.28515625" customWidth="1"/>
    <col min="17" max="17" width="13.85546875" customWidth="1"/>
    <col min="22" max="22" width="11.7109375" bestFit="1" customWidth="1"/>
    <col min="23" max="23" width="9.28515625" bestFit="1" customWidth="1"/>
    <col min="24" max="24" width="10.140625" bestFit="1" customWidth="1"/>
    <col min="25" max="25" width="11.7109375" bestFit="1" customWidth="1"/>
    <col min="26" max="26" width="10.140625" bestFit="1" customWidth="1"/>
    <col min="27" max="28" width="9.28515625" bestFit="1" customWidth="1"/>
    <col min="29" max="29" width="10.140625" bestFit="1" customWidth="1"/>
    <col min="30" max="31" width="11.7109375" bestFit="1" customWidth="1"/>
    <col min="32" max="32" width="10.140625" bestFit="1" customWidth="1"/>
    <col min="33" max="33" width="11.7109375" bestFit="1" customWidth="1"/>
  </cols>
  <sheetData>
    <row r="2" spans="2:33" ht="15.75" customHeight="1" x14ac:dyDescent="0.25">
      <c r="B2" s="58" t="s">
        <v>38</v>
      </c>
      <c r="C2" s="59"/>
      <c r="D2" s="59"/>
      <c r="E2" s="59"/>
      <c r="F2" s="60"/>
    </row>
    <row r="3" spans="2:33" ht="15.75" thickBot="1" x14ac:dyDescent="0.3"/>
    <row r="4" spans="2:33" ht="15" customHeight="1" x14ac:dyDescent="0.25">
      <c r="B4" s="55" t="s">
        <v>37</v>
      </c>
      <c r="C4" s="57" t="s">
        <v>30</v>
      </c>
      <c r="D4" s="57"/>
      <c r="E4" s="67" t="s">
        <v>31</v>
      </c>
      <c r="F4" s="68"/>
    </row>
    <row r="5" spans="2:33" x14ac:dyDescent="0.25">
      <c r="B5" s="56"/>
      <c r="C5" s="2" t="s">
        <v>5</v>
      </c>
      <c r="D5" s="2" t="s">
        <v>6</v>
      </c>
      <c r="E5" s="2" t="s">
        <v>5</v>
      </c>
      <c r="F5" s="12" t="s">
        <v>6</v>
      </c>
    </row>
    <row r="6" spans="2:33" x14ac:dyDescent="0.25">
      <c r="B6" s="61" t="s">
        <v>4</v>
      </c>
      <c r="C6" s="62"/>
      <c r="D6" s="62"/>
      <c r="E6" s="62"/>
      <c r="F6" s="63"/>
    </row>
    <row r="7" spans="2:33" x14ac:dyDescent="0.25">
      <c r="B7" s="37" t="s">
        <v>7</v>
      </c>
      <c r="C7" s="38">
        <v>924</v>
      </c>
      <c r="D7" s="21">
        <v>1977693</v>
      </c>
      <c r="E7" s="38">
        <v>1085</v>
      </c>
      <c r="F7" s="39">
        <v>1965630.7200000002</v>
      </c>
      <c r="G7" s="11"/>
      <c r="H7" s="54"/>
      <c r="I7" s="53"/>
      <c r="J7" s="53"/>
      <c r="K7" s="52"/>
      <c r="L7" s="54"/>
      <c r="M7" s="34"/>
      <c r="N7" s="53"/>
      <c r="O7" s="53"/>
      <c r="P7" s="51"/>
      <c r="Q7" s="22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4"/>
      <c r="AE7" s="19"/>
      <c r="AF7" s="19"/>
      <c r="AG7" s="20"/>
    </row>
    <row r="8" spans="2:33" x14ac:dyDescent="0.25">
      <c r="B8" s="37" t="s">
        <v>26</v>
      </c>
      <c r="C8" s="38">
        <v>4070</v>
      </c>
      <c r="D8" s="21">
        <v>4901556</v>
      </c>
      <c r="E8" s="38">
        <v>3601</v>
      </c>
      <c r="F8" s="39">
        <v>4774174.78</v>
      </c>
      <c r="G8" s="11"/>
      <c r="H8" s="54"/>
      <c r="I8" s="53"/>
      <c r="J8" s="53"/>
      <c r="K8" s="52"/>
      <c r="L8" s="54"/>
      <c r="M8" s="34"/>
      <c r="N8" s="53"/>
      <c r="O8" s="53"/>
      <c r="P8" s="51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4"/>
      <c r="AE8" s="19"/>
      <c r="AF8" s="19"/>
      <c r="AG8" s="20"/>
    </row>
    <row r="9" spans="2:33" x14ac:dyDescent="0.25">
      <c r="B9" s="37" t="s">
        <v>8</v>
      </c>
      <c r="C9" s="38">
        <v>661</v>
      </c>
      <c r="D9" s="21">
        <v>1526487</v>
      </c>
      <c r="E9" s="38">
        <v>589</v>
      </c>
      <c r="F9" s="39">
        <v>1179333.28</v>
      </c>
      <c r="G9" s="11"/>
      <c r="H9" s="54"/>
      <c r="I9" s="53"/>
      <c r="J9" s="53"/>
      <c r="K9" s="52"/>
      <c r="L9" s="54"/>
      <c r="M9" s="34"/>
      <c r="N9" s="53"/>
      <c r="O9" s="53"/>
      <c r="P9" s="51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4"/>
      <c r="AE9" s="19"/>
      <c r="AF9" s="19"/>
      <c r="AG9" s="20"/>
    </row>
    <row r="10" spans="2:33" x14ac:dyDescent="0.25">
      <c r="B10" s="37" t="s">
        <v>34</v>
      </c>
      <c r="C10" s="40" t="s">
        <v>28</v>
      </c>
      <c r="D10" s="21" t="s">
        <v>28</v>
      </c>
      <c r="E10" s="38">
        <v>199</v>
      </c>
      <c r="F10" s="39">
        <v>318048.96000000002</v>
      </c>
      <c r="G10" s="11"/>
      <c r="H10" s="54"/>
      <c r="I10" s="53"/>
      <c r="J10" s="53"/>
      <c r="K10" s="52"/>
      <c r="L10" s="54"/>
      <c r="M10" s="34"/>
      <c r="N10" s="53"/>
      <c r="O10" s="53"/>
      <c r="P10" s="51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4"/>
      <c r="AE10" s="19"/>
      <c r="AF10" s="19"/>
      <c r="AG10" s="20"/>
    </row>
    <row r="11" spans="2:33" x14ac:dyDescent="0.25">
      <c r="B11" s="37" t="s">
        <v>9</v>
      </c>
      <c r="C11" s="38">
        <v>1536</v>
      </c>
      <c r="D11" s="21">
        <v>3493107</v>
      </c>
      <c r="E11" s="38">
        <v>1844</v>
      </c>
      <c r="F11" s="39">
        <v>5855362.96</v>
      </c>
      <c r="G11" s="11"/>
      <c r="H11" s="54"/>
      <c r="I11" s="53"/>
      <c r="J11" s="53"/>
      <c r="K11" s="52"/>
      <c r="L11" s="54"/>
      <c r="M11" s="34"/>
      <c r="N11" s="53"/>
      <c r="O11" s="53"/>
      <c r="P11" s="51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  <c r="AE11" s="19"/>
      <c r="AF11" s="19"/>
      <c r="AG11" s="20"/>
    </row>
    <row r="12" spans="2:33" x14ac:dyDescent="0.25">
      <c r="B12" s="37" t="s">
        <v>10</v>
      </c>
      <c r="C12" s="38">
        <v>2848</v>
      </c>
      <c r="D12" s="21">
        <v>5408307</v>
      </c>
      <c r="E12" s="38">
        <v>2915</v>
      </c>
      <c r="F12" s="39">
        <v>5556478.1748000029</v>
      </c>
      <c r="G12" s="11"/>
      <c r="H12" s="54"/>
      <c r="I12" s="53"/>
      <c r="J12" s="53"/>
      <c r="K12" s="52"/>
      <c r="L12" s="54"/>
      <c r="M12" s="34"/>
      <c r="N12" s="53"/>
      <c r="O12" s="53"/>
      <c r="P12" s="51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4"/>
      <c r="AE12" s="19"/>
      <c r="AF12" s="19"/>
      <c r="AG12" s="20"/>
    </row>
    <row r="13" spans="2:33" x14ac:dyDescent="0.25">
      <c r="B13" s="37" t="s">
        <v>11</v>
      </c>
      <c r="C13" s="38">
        <v>855</v>
      </c>
      <c r="D13" s="21">
        <v>3832331</v>
      </c>
      <c r="E13" s="38">
        <v>856</v>
      </c>
      <c r="F13" s="39">
        <v>4172186.2100000004</v>
      </c>
      <c r="G13" s="11"/>
      <c r="H13" s="54"/>
      <c r="I13" s="53"/>
      <c r="J13" s="53"/>
      <c r="K13" s="52"/>
      <c r="L13" s="54"/>
      <c r="M13" s="34"/>
      <c r="N13" s="53"/>
      <c r="O13" s="53"/>
      <c r="P13" s="51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  <c r="AE13" s="19"/>
      <c r="AF13" s="19"/>
      <c r="AG13" s="20"/>
    </row>
    <row r="14" spans="2:33" x14ac:dyDescent="0.25">
      <c r="B14" s="37" t="s">
        <v>12</v>
      </c>
      <c r="C14" s="38">
        <v>306</v>
      </c>
      <c r="D14" s="21">
        <v>1417577</v>
      </c>
      <c r="E14" s="38">
        <v>267</v>
      </c>
      <c r="F14" s="39">
        <v>1539222.91</v>
      </c>
      <c r="G14" s="11"/>
      <c r="H14" s="54"/>
      <c r="I14" s="53"/>
      <c r="J14" s="53"/>
      <c r="K14" s="52"/>
      <c r="L14" s="30"/>
      <c r="M14" s="34"/>
      <c r="N14" s="35"/>
      <c r="O14" s="31"/>
      <c r="P14" s="32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4"/>
      <c r="AE14" s="19"/>
      <c r="AF14" s="19"/>
      <c r="AG14" s="20"/>
    </row>
    <row r="15" spans="2:33" x14ac:dyDescent="0.25">
      <c r="B15" s="37" t="s">
        <v>27</v>
      </c>
      <c r="C15" s="38">
        <v>3474</v>
      </c>
      <c r="D15" s="21">
        <v>3968348</v>
      </c>
      <c r="E15" s="38">
        <v>3060</v>
      </c>
      <c r="F15" s="39">
        <v>6442325.6799999997</v>
      </c>
      <c r="G15" s="11"/>
      <c r="H15" s="54"/>
      <c r="I15" s="53"/>
      <c r="J15" s="53"/>
      <c r="K15" s="52"/>
      <c r="L15" s="30"/>
      <c r="M15" s="34"/>
      <c r="N15" s="35"/>
      <c r="O15" s="31"/>
      <c r="P15" s="32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4"/>
      <c r="AE15" s="19"/>
      <c r="AF15" s="19"/>
      <c r="AG15" s="20"/>
    </row>
    <row r="16" spans="2:33" x14ac:dyDescent="0.25">
      <c r="B16" s="37" t="s">
        <v>13</v>
      </c>
      <c r="C16" s="38">
        <v>2132</v>
      </c>
      <c r="D16" s="21">
        <v>3163566</v>
      </c>
      <c r="E16" s="38">
        <v>2362</v>
      </c>
      <c r="F16" s="39">
        <v>3881341.27</v>
      </c>
      <c r="G16" s="11"/>
      <c r="H16" s="54"/>
      <c r="I16" s="53"/>
      <c r="J16" s="53"/>
      <c r="K16" s="52"/>
      <c r="L16" s="30"/>
      <c r="M16" s="34"/>
      <c r="N16" s="35"/>
      <c r="O16" s="31"/>
      <c r="P16" s="32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4"/>
      <c r="AE16" s="19"/>
      <c r="AF16" s="19"/>
      <c r="AG16" s="20"/>
    </row>
    <row r="17" spans="2:33" x14ac:dyDescent="0.25">
      <c r="B17" s="37" t="s">
        <v>14</v>
      </c>
      <c r="C17" s="38">
        <v>2745</v>
      </c>
      <c r="D17" s="21">
        <v>5800232</v>
      </c>
      <c r="E17" s="38">
        <v>3357</v>
      </c>
      <c r="F17" s="39">
        <v>5958138.54</v>
      </c>
      <c r="G17" s="11"/>
      <c r="H17" s="54"/>
      <c r="I17" s="53"/>
      <c r="J17" s="53"/>
      <c r="K17" s="52"/>
      <c r="L17" s="30"/>
      <c r="M17" s="34"/>
      <c r="N17" s="35"/>
      <c r="O17" s="31"/>
      <c r="P17" s="3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4"/>
      <c r="AE17" s="19"/>
      <c r="AF17" s="19"/>
      <c r="AG17" s="20"/>
    </row>
    <row r="18" spans="2:33" x14ac:dyDescent="0.25">
      <c r="B18" s="37" t="s">
        <v>15</v>
      </c>
      <c r="C18" s="38">
        <v>1268</v>
      </c>
      <c r="D18" s="21">
        <v>2617937</v>
      </c>
      <c r="E18" s="38">
        <v>1223</v>
      </c>
      <c r="F18" s="39">
        <v>2314560.3699999996</v>
      </c>
      <c r="G18" s="11"/>
      <c r="H18" s="54"/>
      <c r="I18" s="53"/>
      <c r="J18" s="53"/>
      <c r="K18" s="52"/>
      <c r="L18" s="30"/>
      <c r="M18" s="34"/>
      <c r="N18" s="35"/>
      <c r="O18" s="31"/>
      <c r="P18" s="32"/>
      <c r="Q18" s="22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4"/>
      <c r="AE18" s="19"/>
      <c r="AF18" s="19"/>
      <c r="AG18" s="20"/>
    </row>
    <row r="19" spans="2:33" x14ac:dyDescent="0.25">
      <c r="B19" s="37" t="s">
        <v>16</v>
      </c>
      <c r="C19" s="38">
        <v>589</v>
      </c>
      <c r="D19" s="21">
        <v>1517408</v>
      </c>
      <c r="E19" s="38">
        <v>610</v>
      </c>
      <c r="F19" s="39">
        <v>1513424.79</v>
      </c>
      <c r="G19" s="11"/>
      <c r="H19" s="54"/>
      <c r="I19" s="53"/>
      <c r="J19" s="53"/>
      <c r="K19" s="52"/>
      <c r="L19" s="30"/>
      <c r="M19" s="34"/>
      <c r="N19" s="35"/>
      <c r="O19" s="31"/>
      <c r="P19" s="32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4"/>
      <c r="AE19" s="19"/>
      <c r="AF19" s="19"/>
      <c r="AG19" s="20"/>
    </row>
    <row r="20" spans="2:33" ht="31.5" customHeight="1" x14ac:dyDescent="0.25">
      <c r="B20" s="41" t="s">
        <v>3</v>
      </c>
      <c r="C20" s="42">
        <f>SUM(C7:C19)</f>
        <v>21408</v>
      </c>
      <c r="D20" s="42">
        <f>SUM(D7:D19)</f>
        <v>39624549</v>
      </c>
      <c r="E20" s="42">
        <f>SUM(E7:E19)</f>
        <v>21968</v>
      </c>
      <c r="F20" s="43">
        <f>SUM(F7:F19)</f>
        <v>45470228.6448</v>
      </c>
      <c r="G20" s="1"/>
      <c r="H20" s="33"/>
      <c r="I20" s="36"/>
      <c r="J20" s="36"/>
      <c r="K20" s="36"/>
      <c r="L20" s="33"/>
      <c r="M20" s="36"/>
      <c r="N20" s="36"/>
      <c r="O20" s="36"/>
      <c r="P20" s="36"/>
      <c r="Q20" s="17"/>
    </row>
    <row r="21" spans="2:33" x14ac:dyDescent="0.25">
      <c r="B21" s="64" t="s">
        <v>2</v>
      </c>
      <c r="C21" s="65"/>
      <c r="D21" s="65"/>
      <c r="E21" s="65"/>
      <c r="F21" s="66"/>
      <c r="H21" s="33"/>
      <c r="I21" s="36"/>
      <c r="J21" s="36"/>
      <c r="K21" s="36"/>
      <c r="L21" s="36"/>
      <c r="M21" s="36"/>
      <c r="N21" s="36"/>
      <c r="O21" s="36"/>
      <c r="P21" s="36"/>
    </row>
    <row r="22" spans="2:33" x14ac:dyDescent="0.25">
      <c r="B22" s="37" t="s">
        <v>24</v>
      </c>
      <c r="C22" s="25">
        <v>235</v>
      </c>
      <c r="D22" s="26">
        <v>539777.31000000006</v>
      </c>
      <c r="E22" s="38">
        <v>343</v>
      </c>
      <c r="F22" s="44">
        <v>862512.47</v>
      </c>
      <c r="G22" s="14"/>
      <c r="H22" s="33"/>
      <c r="I22" s="36"/>
      <c r="J22" s="36"/>
      <c r="K22" s="36"/>
      <c r="L22" s="36"/>
      <c r="M22" s="36"/>
      <c r="N22" s="36"/>
      <c r="O22" s="36"/>
      <c r="P22" s="36"/>
    </row>
    <row r="23" spans="2:33" x14ac:dyDescent="0.25">
      <c r="B23" s="37" t="s">
        <v>33</v>
      </c>
      <c r="C23" s="25">
        <v>194</v>
      </c>
      <c r="D23" s="25">
        <v>680877.25</v>
      </c>
      <c r="E23" s="38">
        <v>448</v>
      </c>
      <c r="F23" s="45">
        <v>1014065.4199999999</v>
      </c>
      <c r="G23" s="13"/>
      <c r="H23" s="33"/>
      <c r="I23" s="36"/>
      <c r="J23" s="36"/>
      <c r="K23" s="36"/>
      <c r="L23" s="36"/>
      <c r="M23" s="36"/>
      <c r="N23" s="36"/>
      <c r="O23" s="36"/>
      <c r="P23" s="36"/>
    </row>
    <row r="24" spans="2:33" x14ac:dyDescent="0.25">
      <c r="B24" s="37" t="s">
        <v>25</v>
      </c>
      <c r="C24" s="25">
        <v>497</v>
      </c>
      <c r="D24" s="25">
        <v>1150079.71</v>
      </c>
      <c r="E24" s="38">
        <v>509</v>
      </c>
      <c r="F24" s="45">
        <v>1413040.42</v>
      </c>
      <c r="G24" s="13"/>
      <c r="H24" s="33"/>
      <c r="I24" s="36"/>
      <c r="J24" s="36"/>
      <c r="K24" s="36"/>
      <c r="L24" s="36"/>
      <c r="M24" s="36"/>
      <c r="N24" s="36"/>
      <c r="O24" s="36"/>
      <c r="P24" s="36"/>
    </row>
    <row r="25" spans="2:33" x14ac:dyDescent="0.25">
      <c r="B25" s="37" t="s">
        <v>17</v>
      </c>
      <c r="C25" s="25">
        <v>732</v>
      </c>
      <c r="D25" s="25">
        <v>1682480.3199999998</v>
      </c>
      <c r="E25" s="38">
        <v>719</v>
      </c>
      <c r="F25" s="45">
        <v>1901822.23</v>
      </c>
      <c r="G25" s="13"/>
      <c r="H25" s="33"/>
      <c r="I25" s="36"/>
      <c r="J25" s="36"/>
      <c r="K25" s="36"/>
      <c r="L25" s="36"/>
      <c r="M25" s="36"/>
      <c r="N25" s="36"/>
      <c r="O25" s="36"/>
      <c r="P25" s="36"/>
    </row>
    <row r="26" spans="2:33" x14ac:dyDescent="0.25">
      <c r="B26" s="37" t="s">
        <v>19</v>
      </c>
      <c r="C26" s="25">
        <v>962</v>
      </c>
      <c r="D26" s="25">
        <v>2217940.39</v>
      </c>
      <c r="E26" s="38">
        <v>964</v>
      </c>
      <c r="F26" s="45">
        <v>1767706.85</v>
      </c>
      <c r="G26" s="13"/>
      <c r="H26" s="36"/>
      <c r="I26" s="36"/>
      <c r="J26" s="36"/>
      <c r="K26" s="36"/>
      <c r="L26" s="36"/>
      <c r="M26" s="36"/>
      <c r="N26" s="36"/>
      <c r="O26" s="36"/>
      <c r="P26" s="36"/>
    </row>
    <row r="27" spans="2:33" x14ac:dyDescent="0.25">
      <c r="B27" s="37" t="s">
        <v>36</v>
      </c>
      <c r="C27" s="25">
        <v>2</v>
      </c>
      <c r="D27" s="25">
        <v>1560</v>
      </c>
      <c r="E27" s="38">
        <v>88</v>
      </c>
      <c r="F27" s="45">
        <v>157563.07999999999</v>
      </c>
      <c r="G27" s="13"/>
      <c r="H27" s="36"/>
      <c r="I27" s="36"/>
      <c r="J27" s="36"/>
      <c r="K27" s="36"/>
      <c r="L27" s="36"/>
      <c r="M27" s="36"/>
      <c r="N27" s="36"/>
      <c r="O27" s="36"/>
      <c r="P27" s="36"/>
    </row>
    <row r="28" spans="2:33" x14ac:dyDescent="0.25">
      <c r="B28" s="37" t="s">
        <v>35</v>
      </c>
      <c r="C28" s="25">
        <v>111</v>
      </c>
      <c r="D28" s="25">
        <v>256626.1</v>
      </c>
      <c r="E28" s="38">
        <v>165</v>
      </c>
      <c r="F28" s="45">
        <v>337759.83</v>
      </c>
      <c r="G28" s="13"/>
      <c r="H28" s="33"/>
      <c r="I28" s="36"/>
      <c r="J28" s="36"/>
      <c r="K28" s="36"/>
      <c r="L28" s="36"/>
      <c r="M28" s="36"/>
      <c r="N28" s="36"/>
      <c r="O28" s="36"/>
      <c r="P28" s="36"/>
    </row>
    <row r="29" spans="2:33" x14ac:dyDescent="0.25">
      <c r="B29" s="37" t="s">
        <v>18</v>
      </c>
      <c r="C29" s="25">
        <v>360</v>
      </c>
      <c r="D29" s="26">
        <v>1764522.97</v>
      </c>
      <c r="E29" s="38">
        <v>249</v>
      </c>
      <c r="F29" s="44">
        <v>1689502.36</v>
      </c>
      <c r="G29" s="13"/>
      <c r="H29" s="33"/>
      <c r="I29" s="36"/>
      <c r="J29" s="36"/>
      <c r="K29" s="36"/>
      <c r="L29" s="36"/>
      <c r="M29" s="36"/>
      <c r="N29" s="36"/>
      <c r="O29" s="36"/>
      <c r="P29" s="36"/>
    </row>
    <row r="30" spans="2:33" x14ac:dyDescent="0.25">
      <c r="B30" s="37" t="s">
        <v>20</v>
      </c>
      <c r="C30" s="25">
        <v>306</v>
      </c>
      <c r="D30" s="25">
        <v>757505.19</v>
      </c>
      <c r="E30" s="38">
        <v>23</v>
      </c>
      <c r="F30" s="45">
        <v>266694.11</v>
      </c>
      <c r="G30" s="13"/>
      <c r="H30" s="33"/>
      <c r="I30" s="36"/>
      <c r="J30" s="36"/>
      <c r="K30" s="36"/>
      <c r="L30" s="36"/>
      <c r="M30" s="36"/>
      <c r="N30" s="36"/>
      <c r="O30" s="36"/>
      <c r="P30" s="36"/>
    </row>
    <row r="31" spans="2:33" x14ac:dyDescent="0.25">
      <c r="B31" s="37" t="s">
        <v>21</v>
      </c>
      <c r="C31" s="25">
        <v>247</v>
      </c>
      <c r="D31" s="26">
        <v>533536.21</v>
      </c>
      <c r="E31" s="38">
        <v>307</v>
      </c>
      <c r="F31" s="44">
        <v>548536.28</v>
      </c>
      <c r="G31" s="14"/>
      <c r="H31" s="33"/>
      <c r="I31" s="36"/>
      <c r="J31" s="36"/>
      <c r="K31" s="36"/>
      <c r="L31" s="36"/>
      <c r="M31" s="36"/>
      <c r="N31" s="36"/>
      <c r="O31" s="36"/>
      <c r="P31" s="36"/>
    </row>
    <row r="32" spans="2:33" x14ac:dyDescent="0.25">
      <c r="B32" s="37" t="s">
        <v>22</v>
      </c>
      <c r="C32" s="25">
        <v>285</v>
      </c>
      <c r="D32" s="26">
        <v>933781.21</v>
      </c>
      <c r="E32" s="38">
        <v>261</v>
      </c>
      <c r="F32" s="44">
        <v>624113.68999999994</v>
      </c>
      <c r="G32" s="14"/>
      <c r="H32" s="33"/>
      <c r="I32" s="36"/>
      <c r="J32" s="36"/>
      <c r="K32" s="36"/>
      <c r="L32" s="36"/>
      <c r="M32" s="36"/>
      <c r="N32" s="36"/>
      <c r="O32" s="36"/>
      <c r="P32" s="36"/>
    </row>
    <row r="33" spans="2:16" x14ac:dyDescent="0.25">
      <c r="B33" s="46" t="s">
        <v>32</v>
      </c>
      <c r="C33" s="27" t="s">
        <v>28</v>
      </c>
      <c r="D33" s="28" t="s">
        <v>28</v>
      </c>
      <c r="E33" s="38">
        <v>25</v>
      </c>
      <c r="F33" s="44">
        <v>34092.31</v>
      </c>
      <c r="G33" s="14"/>
      <c r="H33" s="33"/>
      <c r="I33" s="36"/>
      <c r="J33" s="36"/>
      <c r="K33" s="36"/>
      <c r="L33" s="36"/>
      <c r="M33" s="36"/>
      <c r="N33" s="36"/>
      <c r="O33" s="36"/>
      <c r="P33" s="36"/>
    </row>
    <row r="34" spans="2:16" x14ac:dyDescent="0.25">
      <c r="B34" s="47" t="s">
        <v>23</v>
      </c>
      <c r="C34" s="25">
        <v>375</v>
      </c>
      <c r="D34" s="26">
        <v>555400.80000000005</v>
      </c>
      <c r="E34" s="38">
        <v>397</v>
      </c>
      <c r="F34" s="44">
        <v>895206.57</v>
      </c>
      <c r="G34" s="14"/>
      <c r="H34" s="33"/>
      <c r="I34" s="36"/>
      <c r="J34" s="36"/>
      <c r="K34" s="36"/>
      <c r="L34" s="36"/>
      <c r="M34" s="36"/>
      <c r="N34" s="36"/>
      <c r="O34" s="36"/>
      <c r="P34" s="36"/>
    </row>
    <row r="35" spans="2:16" x14ac:dyDescent="0.25">
      <c r="B35" s="37" t="s">
        <v>29</v>
      </c>
      <c r="C35" s="25">
        <v>1039</v>
      </c>
      <c r="D35" s="25">
        <v>2392650.88</v>
      </c>
      <c r="E35" s="38">
        <v>995</v>
      </c>
      <c r="F35" s="45">
        <v>1838607.2000000002</v>
      </c>
      <c r="G35" s="13"/>
      <c r="H35" s="7"/>
    </row>
    <row r="36" spans="2:16" ht="30" x14ac:dyDescent="0.25">
      <c r="B36" s="41" t="s">
        <v>1</v>
      </c>
      <c r="C36" s="42">
        <f>SUM(C22:C35)</f>
        <v>5345</v>
      </c>
      <c r="D36" s="42">
        <f>SUM(D22:D35)</f>
        <v>13466738.34</v>
      </c>
      <c r="E36" s="42">
        <f>SUM(E22:E35)</f>
        <v>5493</v>
      </c>
      <c r="F36" s="43">
        <f>SUM(F22:F35)</f>
        <v>13351222.819999997</v>
      </c>
      <c r="G36" s="15"/>
      <c r="H36" s="15"/>
    </row>
    <row r="37" spans="2:16" ht="30" customHeight="1" thickBot="1" x14ac:dyDescent="0.3">
      <c r="B37" s="48" t="s">
        <v>0</v>
      </c>
      <c r="C37" s="49">
        <f>C20+C36</f>
        <v>26753</v>
      </c>
      <c r="D37" s="49">
        <f>D20+D36</f>
        <v>53091287.340000004</v>
      </c>
      <c r="E37" s="49">
        <f>E20+E36</f>
        <v>27461</v>
      </c>
      <c r="F37" s="50">
        <f>F20+F36</f>
        <v>58821451.4648</v>
      </c>
      <c r="G37" s="16"/>
      <c r="H37" s="16"/>
    </row>
    <row r="39" spans="2:16" x14ac:dyDescent="0.25">
      <c r="B39" s="10" t="s">
        <v>39</v>
      </c>
      <c r="C39" s="7"/>
      <c r="D39" s="7"/>
    </row>
    <row r="40" spans="2:16" x14ac:dyDescent="0.25">
      <c r="C40" s="7"/>
      <c r="D40" s="8"/>
    </row>
    <row r="41" spans="2:16" x14ac:dyDescent="0.25">
      <c r="B41" s="10" t="s">
        <v>40</v>
      </c>
      <c r="D41" s="8"/>
    </row>
    <row r="42" spans="2:16" x14ac:dyDescent="0.25">
      <c r="C42" s="9"/>
      <c r="D42" s="5"/>
    </row>
    <row r="43" spans="2:16" x14ac:dyDescent="0.25">
      <c r="B43" s="29" t="s">
        <v>41</v>
      </c>
      <c r="C43" s="6"/>
      <c r="D43" s="6"/>
    </row>
    <row r="44" spans="2:16" x14ac:dyDescent="0.25">
      <c r="B44" s="29"/>
      <c r="C44" s="7"/>
      <c r="D44" s="8"/>
    </row>
    <row r="45" spans="2:16" x14ac:dyDescent="0.25">
      <c r="B45" s="29" t="s">
        <v>44</v>
      </c>
      <c r="C45" s="7"/>
      <c r="D45" s="8"/>
    </row>
    <row r="46" spans="2:16" x14ac:dyDescent="0.25">
      <c r="B46" s="29"/>
      <c r="C46" s="7"/>
      <c r="D46" s="18"/>
      <c r="E46" s="18"/>
      <c r="F46" s="18"/>
    </row>
    <row r="47" spans="2:16" x14ac:dyDescent="0.25">
      <c r="B47" s="29" t="s">
        <v>42</v>
      </c>
      <c r="C47" s="3"/>
      <c r="D47" s="18"/>
      <c r="E47" s="3"/>
      <c r="F47" s="3"/>
    </row>
    <row r="48" spans="2:16" x14ac:dyDescent="0.25">
      <c r="B48" s="29"/>
      <c r="C48" s="1"/>
      <c r="D48" s="1"/>
      <c r="E48" s="3"/>
      <c r="F48" s="3"/>
    </row>
    <row r="49" spans="2:4" x14ac:dyDescent="0.25">
      <c r="B49" s="29" t="s">
        <v>43</v>
      </c>
      <c r="D49" s="4"/>
    </row>
    <row r="50" spans="2:4" x14ac:dyDescent="0.25">
      <c r="D50" s="5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2020-02-14T10:21:45Z</dcterms:modified>
</cp:coreProperties>
</file>