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D37" i="1" l="1"/>
  <c r="D20" i="1" l="1"/>
  <c r="C36" i="1" l="1"/>
  <c r="F20" i="1" l="1"/>
  <c r="E20" i="1" l="1"/>
  <c r="F36" i="1"/>
  <c r="F37" i="1" s="1"/>
  <c r="E36" i="1"/>
  <c r="E37" i="1" l="1"/>
  <c r="C20" i="1"/>
  <c r="C37" i="1" s="1"/>
  <c r="D36" i="1"/>
</calcChain>
</file>

<file path=xl/sharedStrings.xml><?xml version="1.0" encoding="utf-8"?>
<sst xmlns="http://schemas.openxmlformats.org/spreadsheetml/2006/main" count="46" uniqueCount="44">
  <si>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</si>
  <si>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</si>
  <si>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</si>
  <si>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</si>
  <si>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</si>
  <si>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</si>
  <si>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</si>
  <si>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</si>
  <si>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</si>
  <si>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</si>
  <si>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</si>
  <si>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</si>
  <si>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</si>
  <si>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</si>
  <si>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</si>
  <si>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</si>
  <si>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</si>
  <si>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</si>
  <si>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</si>
  <si>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</si>
  <si>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</si>
  <si>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</si>
  <si>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</si>
  <si>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</si>
  <si>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</si>
  <si>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</si>
  <si>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</si>
  <si>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</si>
  <si>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</si>
  <si>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</si>
  <si>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Central osiguranje d.d.***</t>
  </si>
  <si>
    <t>Euros osiguranje a.d.*****</t>
  </si>
  <si>
    <t>SAS - Super P osiguranje a.d.******</t>
  </si>
  <si>
    <t>Atos osiguranje a.d.****</t>
  </si>
  <si>
    <t>Bruto isplaćene štete po društvima za 2016. i 2017. godinu</t>
  </si>
  <si>
    <t>2016.*</t>
  </si>
  <si>
    <t>2017.**</t>
  </si>
  <si>
    <t>Osiguravajuće društvo</t>
  </si>
  <si>
    <t>*Podatci se odnose na razdoblje od 01.01. do 31.12.2016. godine.</t>
  </si>
  <si>
    <t>****U tijeku 2016. godine Bobar osiguranje a.d. je promijenilo naziv u Atos osiguranje a.d.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</si>
  <si>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</si>
  <si>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</si>
  <si>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</si>
  <si>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**Podatci se odnose na razdoblje od 01.01. do 31.12.2017.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</si>
</sst>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  <charset val="238"/>
    </font>
    <font>
      <sz val="8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1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3" fontId="12" fillId="0" borderId="0" xfId="7" applyNumberFormat="1" applyFont="1" applyBorder="1" applyAlignment="1">
      <alignment horizontal="right"/>
    </xf>
    <xf numFmtId="3" fontId="11" fillId="0" borderId="0" xfId="0" applyNumberFormat="1" applyFont="1" applyBorder="1"/>
    <xf numFmtId="0" fontId="0" fillId="0" borderId="0" xfId="0" applyFill="1"/>
    <xf numFmtId="0" fontId="16" fillId="0" borderId="0" xfId="10" applyFont="1"/>
    <xf numFmtId="10" fontId="10" fillId="0" borderId="0" xfId="10" applyNumberFormat="1" applyFont="1" applyBorder="1" applyAlignment="1">
      <alignment horizontal="right"/>
    </xf>
    <xf numFmtId="0" fontId="17" fillId="0" borderId="0" xfId="5" applyFont="1" applyFill="1" applyBorder="1" applyAlignment="1">
      <alignment horizontal="left" vertical="center" indent="1"/>
    </xf>
    <xf numFmtId="10" fontId="14" fillId="0" borderId="0" xfId="10" applyNumberFormat="1" applyFont="1" applyBorder="1" applyAlignment="1">
      <alignment horizontal="right" vertical="center"/>
    </xf>
    <xf numFmtId="10" fontId="18" fillId="0" borderId="0" xfId="10" applyNumberFormat="1" applyFont="1" applyBorder="1" applyAlignment="1">
      <alignment horizontal="right" vertical="center"/>
    </xf>
    <xf numFmtId="0" fontId="16" fillId="0" borderId="0" xfId="10" applyFont="1" applyBorder="1"/>
    <xf numFmtId="4" fontId="13" fillId="0" borderId="0" xfId="0" applyNumberFormat="1" applyFont="1" applyFill="1" applyBorder="1"/>
    <xf numFmtId="4" fontId="12" fillId="0" borderId="0" xfId="3" applyNumberFormat="1" applyFont="1" applyFill="1" applyBorder="1" applyAlignment="1" applyProtection="1">
      <alignment horizontal="right"/>
      <protection locked="0"/>
    </xf>
    <xf numFmtId="3" fontId="17" fillId="0" borderId="0" xfId="6" applyNumberFormat="1" applyFont="1" applyFill="1" applyBorder="1" applyAlignment="1">
      <alignment horizontal="right" vertical="center"/>
    </xf>
    <xf numFmtId="0" fontId="17" fillId="0" borderId="0" xfId="5" applyFont="1" applyFill="1" applyBorder="1" applyAlignment="1">
      <alignment horizontal="left" vertical="center" indent="1"/>
    </xf>
    <xf numFmtId="0" fontId="0" fillId="0" borderId="0" xfId="0" applyFill="1" applyBorder="1"/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17" fillId="0" borderId="0" xfId="3" applyNumberFormat="1" applyFont="1" applyFill="1" applyBorder="1" applyAlignment="1" applyProtection="1">
      <alignment horizontal="right" vertical="center"/>
    </xf>
    <xf numFmtId="3" fontId="17" fillId="0" borderId="0" xfId="6" applyNumberFormat="1" applyFont="1" applyFill="1" applyBorder="1" applyAlignment="1">
      <alignment horizontal="right" vertical="center"/>
    </xf>
    <xf numFmtId="0" fontId="17" fillId="0" borderId="0" xfId="5" applyFont="1" applyFill="1" applyBorder="1" applyAlignment="1">
      <alignment horizontal="left" vertical="center" indent="1"/>
    </xf>
    <xf numFmtId="0" fontId="11" fillId="0" borderId="0" xfId="0" applyFont="1" applyFill="1" applyBorder="1"/>
    <xf numFmtId="3" fontId="20" fillId="2" borderId="2" xfId="0" applyNumberFormat="1" applyFont="1" applyFill="1" applyBorder="1"/>
    <xf numFmtId="3" fontId="20" fillId="2" borderId="8" xfId="0" applyNumberFormat="1" applyFont="1" applyFill="1" applyBorder="1"/>
    <xf numFmtId="3" fontId="19" fillId="3" borderId="12" xfId="0" applyNumberFormat="1" applyFont="1" applyFill="1" applyBorder="1"/>
    <xf numFmtId="3" fontId="19" fillId="3" borderId="7" xfId="0" applyNumberFormat="1" applyFont="1" applyFill="1" applyBorder="1"/>
    <xf numFmtId="0" fontId="19" fillId="0" borderId="1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9" fillId="0" borderId="15" xfId="0" applyFont="1" applyFill="1" applyBorder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wrapText="1"/>
    </xf>
    <xf numFmtId="3" fontId="1" fillId="0" borderId="8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3" fontId="1" fillId="0" borderId="1" xfId="10" applyNumberFormat="1" applyFont="1" applyBorder="1" applyAlignment="1">
      <alignment horizontal="right" vertical="center"/>
    </xf>
    <xf numFmtId="3" fontId="20" fillId="2" borderId="1" xfId="0" applyNumberFormat="1" applyFont="1" applyFill="1" applyBorder="1"/>
    <xf numFmtId="3" fontId="1" fillId="0" borderId="8" xfId="0" applyNumberFormat="1" applyFont="1" applyBorder="1"/>
    <xf numFmtId="3" fontId="1" fillId="0" borderId="1" xfId="0" applyNumberFormat="1" applyFont="1" applyFill="1" applyBorder="1"/>
    <xf numFmtId="3" fontId="1" fillId="0" borderId="8" xfId="0" applyNumberFormat="1" applyFont="1" applyFill="1" applyBorder="1"/>
    <xf numFmtId="0" fontId="1" fillId="0" borderId="5" xfId="10" applyFont="1" applyBorder="1" applyAlignment="1">
      <alignment horizontal="left" vertical="center"/>
    </xf>
    <xf numFmtId="0" fontId="1" fillId="0" borderId="1" xfId="0" applyFont="1" applyBorder="1"/>
    <xf numFmtId="3" fontId="1" fillId="0" borderId="8" xfId="10" applyNumberFormat="1" applyFont="1" applyBorder="1" applyAlignment="1">
      <alignment horizontal="right" vertical="center"/>
    </xf>
    <xf numFmtId="0" fontId="1" fillId="0" borderId="5" xfId="0" applyFont="1" applyBorder="1" applyAlignment="1">
      <alignment wrapText="1"/>
    </xf>
    <xf numFmtId="3" fontId="19" fillId="3" borderId="9" xfId="0" applyNumberFormat="1" applyFont="1" applyFill="1" applyBorder="1"/>
  </cellXfs>
  <cellStyles count="19">
    <cellStyle name="Normal" xfId="0" builtinId="0"/>
    <cellStyle name="Normal 2" xfId="2"/>
    <cellStyle name="Normal 3" xfId="11"/>
    <cellStyle name="Normal 4" xfId="16"/>
    <cellStyle name="Normal_Pokazatelji poslovanja drustava u FBiH i RS" xfId="10"/>
    <cellStyle name="Normalno 2" xfId="3"/>
    <cellStyle name="Normalno 2 2" xfId="14"/>
    <cellStyle name="Normalno 3" xfId="4"/>
    <cellStyle name="Obično 2" xfId="5"/>
    <cellStyle name="Obično 2 2" xfId="6"/>
    <cellStyle name="Obično 3" xfId="1"/>
    <cellStyle name="Obično 3 2" xfId="7"/>
    <cellStyle name="Obično 3 3" xfId="12"/>
    <cellStyle name="Obično 3 4" xfId="17"/>
    <cellStyle name="Obično 4" xfId="8"/>
    <cellStyle name="Obično 4 2" xfId="15"/>
    <cellStyle name="Obično_12a Izvjestaji drustava za osiguranje" xfId="9"/>
    <cellStyle name="Percent 2" xfId="13"/>
    <cellStyle name="Percent 3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1.7109375" customWidth="1"/>
    <col min="3" max="3" width="9.7109375" customWidth="1"/>
    <col min="4" max="4" width="15.7109375" customWidth="1"/>
    <col min="5" max="5" width="9.7109375" customWidth="1"/>
    <col min="6" max="6" width="15.7109375" customWidth="1"/>
    <col min="8" max="8" width="10.28515625" customWidth="1"/>
    <col min="9" max="9" width="9.85546875" bestFit="1" customWidth="1"/>
    <col min="10" max="10" width="11" customWidth="1"/>
    <col min="11" max="11" width="9.140625" customWidth="1"/>
    <col min="12" max="12" width="11.28515625" customWidth="1"/>
    <col min="13" max="13" width="9.7109375" customWidth="1"/>
    <col min="14" max="14" width="12.28515625" bestFit="1" customWidth="1"/>
  </cols>
  <sheetData>
    <row r="2" spans="2:15" ht="15.75" customHeight="1" x14ac:dyDescent="0.25">
      <c r="B2" s="41" t="s">
        <v>34</v>
      </c>
      <c r="C2" s="42"/>
      <c r="D2" s="42"/>
      <c r="E2" s="42"/>
      <c r="F2" s="43"/>
    </row>
    <row r="3" spans="2:15" ht="15.75" thickBot="1" x14ac:dyDescent="0.3"/>
    <row r="4" spans="2:15" ht="15" customHeight="1" x14ac:dyDescent="0.25">
      <c r="B4" s="36" t="s">
        <v>37</v>
      </c>
      <c r="C4" s="38" t="s">
        <v>35</v>
      </c>
      <c r="D4" s="39"/>
      <c r="E4" s="38" t="s">
        <v>36</v>
      </c>
      <c r="F4" s="40"/>
    </row>
    <row r="5" spans="2:15" x14ac:dyDescent="0.25">
      <c r="B5" s="37"/>
      <c r="C5" s="19" t="s">
        <v>5</v>
      </c>
      <c r="D5" s="20" t="s">
        <v>6</v>
      </c>
      <c r="E5" s="19" t="s">
        <v>5</v>
      </c>
      <c r="F5" s="21" t="s">
        <v>6</v>
      </c>
    </row>
    <row r="6" spans="2:15" x14ac:dyDescent="0.25">
      <c r="B6" s="33" t="s">
        <v>4</v>
      </c>
      <c r="C6" s="34"/>
      <c r="D6" s="34"/>
      <c r="E6" s="34"/>
      <c r="F6" s="35"/>
      <c r="H6" s="7"/>
    </row>
    <row r="7" spans="2:15" x14ac:dyDescent="0.25">
      <c r="B7" s="44" t="s">
        <v>7</v>
      </c>
      <c r="C7" s="45">
        <v>4148</v>
      </c>
      <c r="D7" s="46">
        <v>8679294.2400000002</v>
      </c>
      <c r="E7" s="45">
        <v>4419</v>
      </c>
      <c r="F7" s="47">
        <v>9173138.3300000001</v>
      </c>
      <c r="G7" s="24"/>
      <c r="H7" s="17"/>
      <c r="I7" s="26"/>
      <c r="J7" s="26"/>
      <c r="K7" s="25"/>
      <c r="L7" s="17"/>
      <c r="M7" s="16"/>
      <c r="N7" s="17"/>
      <c r="O7" s="16"/>
    </row>
    <row r="8" spans="2:15" x14ac:dyDescent="0.25">
      <c r="B8" s="44" t="s">
        <v>26</v>
      </c>
      <c r="C8" s="45">
        <v>14848</v>
      </c>
      <c r="D8" s="46">
        <v>19490730.823499985</v>
      </c>
      <c r="E8" s="45">
        <v>14484</v>
      </c>
      <c r="F8" s="47">
        <v>18939316.390000001</v>
      </c>
      <c r="G8" s="24"/>
      <c r="H8" s="17"/>
      <c r="I8" s="26"/>
      <c r="J8" s="26"/>
      <c r="K8" s="25"/>
      <c r="L8" s="17"/>
      <c r="M8" s="16"/>
      <c r="N8" s="17"/>
      <c r="O8" s="16"/>
    </row>
    <row r="9" spans="2:15" x14ac:dyDescent="0.25">
      <c r="B9" s="44" t="s">
        <v>8</v>
      </c>
      <c r="C9" s="45">
        <v>2481</v>
      </c>
      <c r="D9" s="46">
        <v>5368255.0999999996</v>
      </c>
      <c r="E9" s="45">
        <v>2165</v>
      </c>
      <c r="F9" s="47">
        <v>4888810</v>
      </c>
      <c r="G9" s="24"/>
      <c r="H9" s="17"/>
      <c r="I9" s="26"/>
      <c r="J9" s="26"/>
      <c r="K9" s="25"/>
      <c r="L9" s="17"/>
      <c r="M9" s="16"/>
      <c r="N9" s="17"/>
      <c r="O9" s="16"/>
    </row>
    <row r="10" spans="2:15" x14ac:dyDescent="0.25">
      <c r="B10" s="44" t="s">
        <v>30</v>
      </c>
      <c r="C10" s="48">
        <v>103</v>
      </c>
      <c r="D10" s="49">
        <v>156653.68</v>
      </c>
      <c r="E10" s="45">
        <v>3097</v>
      </c>
      <c r="F10" s="47">
        <v>4102948.9</v>
      </c>
      <c r="G10" s="24"/>
      <c r="H10" s="17"/>
      <c r="I10" s="26"/>
      <c r="J10" s="26"/>
      <c r="K10" s="25"/>
      <c r="L10" s="17"/>
      <c r="M10" s="16"/>
      <c r="N10" s="17"/>
      <c r="O10" s="16"/>
    </row>
    <row r="11" spans="2:15" x14ac:dyDescent="0.25">
      <c r="B11" s="44" t="s">
        <v>9</v>
      </c>
      <c r="C11" s="45">
        <v>6932</v>
      </c>
      <c r="D11" s="46">
        <v>16842459.149999995</v>
      </c>
      <c r="E11" s="45">
        <v>7401</v>
      </c>
      <c r="F11" s="47">
        <v>23313640.640000001</v>
      </c>
      <c r="G11" s="24"/>
      <c r="H11" s="17"/>
      <c r="I11" s="26"/>
      <c r="J11" s="26"/>
      <c r="K11" s="25"/>
      <c r="L11" s="17"/>
      <c r="M11" s="16"/>
      <c r="N11" s="17"/>
      <c r="O11" s="16"/>
    </row>
    <row r="12" spans="2:15" x14ac:dyDescent="0.25">
      <c r="B12" s="44" t="s">
        <v>10</v>
      </c>
      <c r="C12" s="45">
        <v>11578</v>
      </c>
      <c r="D12" s="46">
        <v>21478786.244200006</v>
      </c>
      <c r="E12" s="45">
        <v>11957</v>
      </c>
      <c r="F12" s="47">
        <v>21908767.420000002</v>
      </c>
      <c r="G12" s="24"/>
      <c r="H12" s="17"/>
      <c r="I12" s="26"/>
      <c r="J12" s="26"/>
      <c r="K12" s="25"/>
      <c r="L12" s="17"/>
      <c r="M12" s="16"/>
      <c r="N12" s="17"/>
      <c r="O12" s="16"/>
    </row>
    <row r="13" spans="2:15" x14ac:dyDescent="0.25">
      <c r="B13" s="44" t="s">
        <v>11</v>
      </c>
      <c r="C13" s="45">
        <v>3453</v>
      </c>
      <c r="D13" s="46">
        <v>16619183.539999969</v>
      </c>
      <c r="E13" s="45">
        <v>3346</v>
      </c>
      <c r="F13" s="47">
        <v>16980981.020000033</v>
      </c>
      <c r="G13" s="24"/>
      <c r="H13" s="17"/>
      <c r="I13" s="26"/>
      <c r="J13" s="26"/>
      <c r="K13" s="25"/>
      <c r="L13" s="17"/>
      <c r="M13" s="16"/>
      <c r="N13" s="17"/>
      <c r="O13" s="16"/>
    </row>
    <row r="14" spans="2:15" x14ac:dyDescent="0.25">
      <c r="B14" s="44" t="s">
        <v>12</v>
      </c>
      <c r="C14" s="45">
        <v>1448</v>
      </c>
      <c r="D14" s="46">
        <v>6276905.599999995</v>
      </c>
      <c r="E14" s="45">
        <v>1744</v>
      </c>
      <c r="F14" s="47">
        <v>7603876.4600000028</v>
      </c>
      <c r="G14" s="24"/>
      <c r="H14" s="17"/>
      <c r="I14" s="26"/>
      <c r="J14" s="26"/>
      <c r="K14" s="25"/>
      <c r="L14" s="15"/>
      <c r="M14" s="15"/>
      <c r="N14" s="14"/>
      <c r="O14" s="18"/>
    </row>
    <row r="15" spans="2:15" x14ac:dyDescent="0.25">
      <c r="B15" s="44" t="s">
        <v>27</v>
      </c>
      <c r="C15" s="45">
        <v>14784</v>
      </c>
      <c r="D15" s="46">
        <v>31315531.82</v>
      </c>
      <c r="E15" s="45">
        <v>12762</v>
      </c>
      <c r="F15" s="47">
        <v>35182327.609999999</v>
      </c>
      <c r="G15" s="24"/>
      <c r="H15" s="17"/>
      <c r="I15" s="26"/>
      <c r="J15" s="26"/>
      <c r="K15" s="25"/>
      <c r="L15" s="15"/>
      <c r="M15" s="15"/>
      <c r="N15" s="14"/>
      <c r="O15" s="18"/>
    </row>
    <row r="16" spans="2:15" x14ac:dyDescent="0.25">
      <c r="B16" s="44" t="s">
        <v>13</v>
      </c>
      <c r="C16" s="45">
        <v>9959</v>
      </c>
      <c r="D16" s="46">
        <v>16703154.450000001</v>
      </c>
      <c r="E16" s="45">
        <v>11243</v>
      </c>
      <c r="F16" s="47">
        <v>18766559.210000001</v>
      </c>
      <c r="G16" s="24"/>
      <c r="H16" s="17"/>
      <c r="I16" s="26"/>
      <c r="J16" s="26"/>
      <c r="K16" s="25"/>
      <c r="L16" s="15"/>
      <c r="M16" s="15"/>
      <c r="N16" s="14"/>
      <c r="O16" s="18"/>
    </row>
    <row r="17" spans="2:15" x14ac:dyDescent="0.25">
      <c r="B17" s="44" t="s">
        <v>14</v>
      </c>
      <c r="C17" s="45">
        <v>11683</v>
      </c>
      <c r="D17" s="46">
        <v>23378351.329999991</v>
      </c>
      <c r="E17" s="45">
        <v>13575</v>
      </c>
      <c r="F17" s="47">
        <v>24989441.640000001</v>
      </c>
      <c r="G17" s="24"/>
      <c r="H17" s="17"/>
      <c r="I17" s="26"/>
      <c r="J17" s="26"/>
      <c r="K17" s="25"/>
      <c r="L17" s="15"/>
      <c r="M17" s="15"/>
      <c r="N17" s="14"/>
      <c r="O17" s="18"/>
    </row>
    <row r="18" spans="2:15" x14ac:dyDescent="0.25">
      <c r="B18" s="44" t="s">
        <v>15</v>
      </c>
      <c r="C18" s="45">
        <v>5512</v>
      </c>
      <c r="D18" s="46">
        <v>11253291.77</v>
      </c>
      <c r="E18" s="45">
        <v>5108</v>
      </c>
      <c r="F18" s="47">
        <v>10260666.279999999</v>
      </c>
      <c r="G18" s="24"/>
      <c r="H18" s="17"/>
      <c r="I18" s="26"/>
      <c r="J18" s="26"/>
      <c r="K18" s="25"/>
      <c r="L18" s="15"/>
      <c r="M18" s="15"/>
      <c r="N18" s="14"/>
      <c r="O18" s="18"/>
    </row>
    <row r="19" spans="2:15" x14ac:dyDescent="0.25">
      <c r="B19" s="44" t="s">
        <v>16</v>
      </c>
      <c r="C19" s="45">
        <v>3113</v>
      </c>
      <c r="D19" s="46">
        <v>6798600.0499999998</v>
      </c>
      <c r="E19" s="45">
        <v>2681</v>
      </c>
      <c r="F19" s="47">
        <v>7048330.0899999999</v>
      </c>
      <c r="G19" s="24"/>
      <c r="H19" s="17"/>
      <c r="I19" s="26"/>
      <c r="J19" s="26"/>
      <c r="K19" s="25"/>
      <c r="L19" s="15"/>
      <c r="M19" s="15"/>
      <c r="N19" s="14"/>
      <c r="O19" s="18"/>
    </row>
    <row r="20" spans="2:15" ht="31.5" customHeight="1" x14ac:dyDescent="0.25">
      <c r="B20" s="22" t="s">
        <v>3</v>
      </c>
      <c r="C20" s="50">
        <f>SUM(C7:C19)</f>
        <v>90042</v>
      </c>
      <c r="D20" s="29">
        <f>SUM(D7:D19)</f>
        <v>184361197.79769993</v>
      </c>
      <c r="E20" s="50">
        <f>SUM(E7:E19)</f>
        <v>93982</v>
      </c>
      <c r="F20" s="30">
        <f>SUM(F7:F19)</f>
        <v>203158803.99000007</v>
      </c>
      <c r="H20" s="3"/>
      <c r="I20" s="28"/>
      <c r="J20" s="28"/>
      <c r="K20" s="28"/>
      <c r="L20" s="3"/>
      <c r="M20" s="3"/>
      <c r="N20" s="3"/>
    </row>
    <row r="21" spans="2:15" x14ac:dyDescent="0.25">
      <c r="B21" s="33" t="s">
        <v>2</v>
      </c>
      <c r="C21" s="34"/>
      <c r="D21" s="34"/>
      <c r="E21" s="34"/>
      <c r="F21" s="35"/>
      <c r="H21" s="3"/>
      <c r="I21" s="28"/>
      <c r="J21" s="28"/>
      <c r="K21" s="28"/>
      <c r="L21" s="3"/>
      <c r="M21" s="3"/>
      <c r="N21" s="3"/>
    </row>
    <row r="22" spans="2:15" x14ac:dyDescent="0.25">
      <c r="B22" s="44" t="s">
        <v>33</v>
      </c>
      <c r="C22" s="45">
        <v>1554</v>
      </c>
      <c r="D22" s="45">
        <v>3659109.94</v>
      </c>
      <c r="E22" s="45">
        <v>2310</v>
      </c>
      <c r="F22" s="51">
        <v>5757190.4799999995</v>
      </c>
      <c r="H22" s="4"/>
      <c r="I22" s="27"/>
      <c r="J22" s="26"/>
      <c r="K22" s="26"/>
      <c r="L22" s="5"/>
      <c r="M22" s="3"/>
      <c r="N22" s="6"/>
    </row>
    <row r="23" spans="2:15" x14ac:dyDescent="0.25">
      <c r="B23" s="44" t="s">
        <v>24</v>
      </c>
      <c r="C23" s="45">
        <v>1213</v>
      </c>
      <c r="D23" s="52">
        <v>2681364.16</v>
      </c>
      <c r="E23" s="45">
        <v>1652</v>
      </c>
      <c r="F23" s="53">
        <v>3652849.01</v>
      </c>
      <c r="H23" s="4"/>
      <c r="I23" s="27"/>
      <c r="J23" s="26"/>
      <c r="K23" s="26"/>
      <c r="L23" s="5"/>
      <c r="M23" s="3"/>
      <c r="N23" s="6"/>
    </row>
    <row r="24" spans="2:15" x14ac:dyDescent="0.25">
      <c r="B24" s="44" t="s">
        <v>25</v>
      </c>
      <c r="C24" s="45">
        <v>2232</v>
      </c>
      <c r="D24" s="45">
        <v>5554762.25</v>
      </c>
      <c r="E24" s="45">
        <v>2292</v>
      </c>
      <c r="F24" s="51">
        <v>5988155.96</v>
      </c>
      <c r="H24" s="4"/>
      <c r="I24" s="27"/>
      <c r="J24" s="26"/>
      <c r="K24" s="26"/>
      <c r="L24" s="5"/>
      <c r="M24" s="3"/>
      <c r="N24" s="6"/>
    </row>
    <row r="25" spans="2:15" x14ac:dyDescent="0.25">
      <c r="B25" s="44" t="s">
        <v>17</v>
      </c>
      <c r="C25" s="45">
        <v>2953</v>
      </c>
      <c r="D25" s="45">
        <v>7684336.8799999999</v>
      </c>
      <c r="E25" s="45">
        <v>2895</v>
      </c>
      <c r="F25" s="51">
        <v>7413315.4500000002</v>
      </c>
      <c r="H25" s="4"/>
      <c r="I25" s="27"/>
      <c r="J25" s="26"/>
      <c r="K25" s="26"/>
      <c r="L25" s="5"/>
      <c r="M25" s="3"/>
      <c r="N25" s="6"/>
    </row>
    <row r="26" spans="2:15" x14ac:dyDescent="0.25">
      <c r="B26" s="44" t="s">
        <v>19</v>
      </c>
      <c r="C26" s="45">
        <v>4026</v>
      </c>
      <c r="D26" s="45">
        <v>7345210.3599999994</v>
      </c>
      <c r="E26" s="45">
        <v>4207</v>
      </c>
      <c r="F26" s="51">
        <v>8436538.6799999997</v>
      </c>
      <c r="H26" s="4"/>
      <c r="I26" s="27"/>
      <c r="J26" s="26"/>
      <c r="K26" s="26"/>
      <c r="L26" s="5"/>
      <c r="M26" s="3"/>
      <c r="N26" s="6"/>
    </row>
    <row r="27" spans="2:15" s="8" customFormat="1" x14ac:dyDescent="0.25">
      <c r="B27" s="54" t="s">
        <v>31</v>
      </c>
      <c r="C27" s="48">
        <v>134</v>
      </c>
      <c r="D27" s="49">
        <v>251768</v>
      </c>
      <c r="E27" s="55">
        <v>472</v>
      </c>
      <c r="F27" s="56">
        <v>1087657.52</v>
      </c>
      <c r="G27" s="9"/>
      <c r="H27" s="10"/>
      <c r="I27" s="27"/>
      <c r="J27" s="26"/>
      <c r="K27" s="26"/>
      <c r="L27" s="11"/>
    </row>
    <row r="28" spans="2:15" x14ac:dyDescent="0.25">
      <c r="B28" s="44" t="s">
        <v>28</v>
      </c>
      <c r="C28" s="45">
        <v>582</v>
      </c>
      <c r="D28" s="45">
        <v>1363622.53</v>
      </c>
      <c r="E28" s="45">
        <v>678</v>
      </c>
      <c r="F28" s="51">
        <v>1534454.06</v>
      </c>
      <c r="H28" s="4"/>
      <c r="I28" s="27"/>
      <c r="J28" s="26"/>
      <c r="K28" s="26"/>
      <c r="L28" s="5"/>
      <c r="M28" s="3"/>
      <c r="N28" s="6"/>
    </row>
    <row r="29" spans="2:15" x14ac:dyDescent="0.25">
      <c r="B29" s="44" t="s">
        <v>18</v>
      </c>
      <c r="C29" s="45">
        <v>1167</v>
      </c>
      <c r="D29" s="52">
        <v>6835073.0199999996</v>
      </c>
      <c r="E29" s="45">
        <v>1015</v>
      </c>
      <c r="F29" s="53">
        <v>6875639.2999999998</v>
      </c>
      <c r="H29" s="4"/>
      <c r="I29" s="5"/>
      <c r="J29" s="5"/>
      <c r="K29" s="6"/>
      <c r="L29" s="5"/>
      <c r="M29" s="3"/>
      <c r="N29" s="6"/>
    </row>
    <row r="30" spans="2:15" x14ac:dyDescent="0.25">
      <c r="B30" s="44" t="s">
        <v>20</v>
      </c>
      <c r="C30" s="45">
        <v>1012</v>
      </c>
      <c r="D30" s="45">
        <v>2881469.1</v>
      </c>
      <c r="E30" s="45">
        <v>407</v>
      </c>
      <c r="F30" s="51">
        <v>1535789.83</v>
      </c>
      <c r="H30" s="4"/>
      <c r="I30" s="5"/>
      <c r="J30" s="5"/>
      <c r="K30" s="6"/>
      <c r="L30" s="5"/>
      <c r="M30" s="3"/>
      <c r="N30" s="6"/>
    </row>
    <row r="31" spans="2:15" x14ac:dyDescent="0.25">
      <c r="B31" s="44" t="s">
        <v>21</v>
      </c>
      <c r="C31" s="45">
        <v>1252</v>
      </c>
      <c r="D31" s="52">
        <v>3270952.7199999997</v>
      </c>
      <c r="E31" s="45">
        <v>1434</v>
      </c>
      <c r="F31" s="53">
        <v>2919299.5100000002</v>
      </c>
      <c r="H31" s="4"/>
      <c r="I31" s="5"/>
      <c r="J31" s="5"/>
      <c r="K31" s="6"/>
      <c r="L31" s="5"/>
      <c r="M31" s="3"/>
      <c r="N31" s="6"/>
    </row>
    <row r="32" spans="2:15" x14ac:dyDescent="0.25">
      <c r="B32" s="44" t="s">
        <v>22</v>
      </c>
      <c r="C32" s="45">
        <v>1294</v>
      </c>
      <c r="D32" s="52">
        <v>4349579.33</v>
      </c>
      <c r="E32" s="45">
        <v>1392</v>
      </c>
      <c r="F32" s="53">
        <v>3693132.59</v>
      </c>
      <c r="H32" s="4"/>
      <c r="I32" s="5"/>
      <c r="J32" s="5"/>
      <c r="K32" s="6"/>
      <c r="L32" s="5"/>
      <c r="M32" s="3"/>
      <c r="N32" s="6"/>
    </row>
    <row r="33" spans="2:14" s="8" customFormat="1" x14ac:dyDescent="0.25">
      <c r="B33" s="54" t="s">
        <v>32</v>
      </c>
      <c r="C33" s="48">
        <v>9</v>
      </c>
      <c r="D33" s="49">
        <v>13394.09</v>
      </c>
      <c r="E33" s="55">
        <v>173</v>
      </c>
      <c r="F33" s="56">
        <v>434934.45</v>
      </c>
      <c r="G33" s="9"/>
      <c r="H33" s="9"/>
      <c r="I33" s="12"/>
      <c r="J33" s="13"/>
      <c r="K33" s="11"/>
      <c r="L33" s="11"/>
    </row>
    <row r="34" spans="2:14" x14ac:dyDescent="0.25">
      <c r="B34" s="57" t="s">
        <v>23</v>
      </c>
      <c r="C34" s="45">
        <v>1540</v>
      </c>
      <c r="D34" s="52">
        <v>3786850.58</v>
      </c>
      <c r="E34" s="45">
        <v>1607</v>
      </c>
      <c r="F34" s="53">
        <v>3259522.31</v>
      </c>
      <c r="H34" s="4"/>
      <c r="I34" s="5"/>
      <c r="J34" s="5"/>
      <c r="K34" s="6"/>
      <c r="L34" s="5"/>
      <c r="M34" s="3"/>
      <c r="N34" s="6"/>
    </row>
    <row r="35" spans="2:14" x14ac:dyDescent="0.25">
      <c r="B35" s="44" t="s">
        <v>29</v>
      </c>
      <c r="C35" s="45">
        <v>4408</v>
      </c>
      <c r="D35" s="45">
        <v>11653263.949999999</v>
      </c>
      <c r="E35" s="45">
        <v>4287</v>
      </c>
      <c r="F35" s="51">
        <v>11025086.289999999</v>
      </c>
      <c r="H35" s="4"/>
      <c r="I35" s="5"/>
      <c r="J35" s="5"/>
      <c r="K35" s="6"/>
      <c r="L35" s="5"/>
      <c r="M35" s="3"/>
      <c r="N35" s="6"/>
    </row>
    <row r="36" spans="2:14" ht="30" x14ac:dyDescent="0.25">
      <c r="B36" s="22" t="s">
        <v>1</v>
      </c>
      <c r="C36" s="50">
        <f>SUM(C22:C35)</f>
        <v>23376</v>
      </c>
      <c r="D36" s="29">
        <f>SUM(D22:D35)</f>
        <v>61330756.909999996</v>
      </c>
      <c r="E36" s="50">
        <f>SUM(E22:E35)</f>
        <v>24821</v>
      </c>
      <c r="F36" s="30">
        <f>SUM(F22:F35)</f>
        <v>63613565.43999999</v>
      </c>
    </row>
    <row r="37" spans="2:14" ht="27" customHeight="1" thickBot="1" x14ac:dyDescent="0.3">
      <c r="B37" s="23" t="s">
        <v>0</v>
      </c>
      <c r="C37" s="58">
        <f>C20+C36</f>
        <v>113418</v>
      </c>
      <c r="D37" s="31">
        <f>D20+D36</f>
        <v>245691954.70769992</v>
      </c>
      <c r="E37" s="58">
        <f>E20+E36</f>
        <v>118803</v>
      </c>
      <c r="F37" s="32">
        <f>F20+F36</f>
        <v>266772369.43000007</v>
      </c>
    </row>
    <row r="39" spans="2:14" x14ac:dyDescent="0.25">
      <c r="B39" s="2" t="s">
        <v>38</v>
      </c>
    </row>
    <row r="40" spans="2:14" x14ac:dyDescent="0.25">
      <c r="B40" s="1"/>
    </row>
    <row r="41" spans="2:14" x14ac:dyDescent="0.25">
      <c r="B41" s="2" t="s">
        <v>43</v>
      </c>
    </row>
    <row r="42" spans="2:14" x14ac:dyDescent="0.25">
      <c r="B42" s="1"/>
    </row>
    <row r="43" spans="2:14" x14ac:dyDescent="0.25">
      <c r="B43" s="1" t="s">
        <v>40</v>
      </c>
    </row>
    <row r="45" spans="2:14" x14ac:dyDescent="0.25">
      <c r="B45" s="1" t="s">
        <v>39</v>
      </c>
    </row>
    <row r="46" spans="2:14" x14ac:dyDescent="0.25">
      <c r="B46" s="1"/>
    </row>
    <row r="47" spans="2:14" x14ac:dyDescent="0.25">
      <c r="B47" s="1" t="s">
        <v>41</v>
      </c>
    </row>
    <row r="48" spans="2:14" x14ac:dyDescent="0.25">
      <c r="B48" s="1"/>
    </row>
    <row r="49" spans="2:2" x14ac:dyDescent="0.25">
      <c r="B49" s="1" t="s">
        <v>42</v>
      </c>
    </row>
    <row r="50" spans="2:2" x14ac:dyDescent="0.25">
      <c r="B50" s="1"/>
    </row>
  </sheetData>
  <sortState ref="B23:F33">
    <sortCondition ref="B23"/>
  </sortState>
  <mergeCells count="6">
    <mergeCell ref="B21:F21"/>
    <mergeCell ref="B4:B5"/>
    <mergeCell ref="C4:D4"/>
    <mergeCell ref="E4:F4"/>
    <mergeCell ref="B2:F2"/>
    <mergeCell ref="B6:F6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2020-11-18T11:12:02Z</dcterms:modified>
</cp:coreProperties>
</file>