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Premije" sheetId="1" r:id="rId1"/>
    <sheet name="Isplaćene štete" sheetId="2" r:id="rId2"/>
    <sheet name="Isplaćene štete ▪ Premije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2" i="3" l="1"/>
  <c r="D31" i="3"/>
  <c r="D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F33" i="2" l="1"/>
  <c r="D33" i="2" l="1"/>
  <c r="D33" i="1" l="1"/>
  <c r="F33" i="1"/>
</calcChain>
</file>

<file path=xl/sharedStrings.xml><?xml version="1.0" encoding="utf-8"?>
<sst xmlns="http://schemas.openxmlformats.org/spreadsheetml/2006/main" count="114" uniqueCount="41">
  <si>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</si>
  <si>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</si>
  <si>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</si>
  <si>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</si>
  <si>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</si>
  <si>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</si>
  <si>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</si>
  <si>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</si>
  <si>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</si>
  <si>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</si>
  <si>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</si>
  <si>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</si>
  <si>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</si>
  <si>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</si>
  <si>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</si>
  <si>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</si>
  <si>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</si>
  <si>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</si>
  <si>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</si>
  <si>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</si>
  <si>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</si>
  <si>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</si>
  <si>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</si>
  <si>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</si>
  <si>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</si>
  <si>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</si>
  <si>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Garant osiguranje d.d.</t>
  </si>
  <si>
    <t>Wiener osiguranje a.d.</t>
  </si>
  <si>
    <t>-</t>
  </si>
  <si>
    <t>2016.*</t>
  </si>
  <si>
    <t>2017.**</t>
  </si>
  <si>
    <t>Atos osiguranje a.d.</t>
  </si>
  <si>
    <t>Central osiguranje d.d.</t>
  </si>
  <si>
    <t>Euros osiguranje a.d.</t>
  </si>
  <si>
    <t>SAS - Super P osiguranje a.d.</t>
  </si>
  <si>
    <t>Osiguravajuće društvo</t>
  </si>
  <si>
    <t>Rangiranje osiguravajućih društava prema iznosu ukupne premije u 2017. godini</t>
  </si>
  <si>
    <t>Rangiranje osiguravajućih društava po iznosu isplaćenih šteta u 2017. godini</t>
  </si>
  <si>
    <t>*Podatci se odnose na razdoblje od 01.01. do 31.12.2016. godine.</t>
  </si>
  <si>
    <t>Odnos između iznosa isplaćenih šteta i ukupne premije po osiguravajućim društvima</t>
  </si>
  <si>
    <t>**Podatci se odnose na razdoblje od 01.01. do 31.12.2017.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</si>
</sst>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38"/>
    </font>
    <font>
      <sz val="10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3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" fillId="0" borderId="0"/>
    <xf numFmtId="0" fontId="24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14" xfId="0" applyBorder="1" applyAlignment="1">
      <alignment wrapText="1"/>
    </xf>
    <xf numFmtId="0" fontId="3" fillId="2" borderId="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0" fillId="0" borderId="0" xfId="0" applyBorder="1"/>
    <xf numFmtId="4" fontId="7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9" fillId="0" borderId="0" xfId="0" applyFont="1"/>
    <xf numFmtId="3" fontId="10" fillId="0" borderId="0" xfId="0" applyNumberFormat="1" applyFont="1"/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/>
    <xf numFmtId="0" fontId="14" fillId="0" borderId="0" xfId="1" applyFont="1"/>
    <xf numFmtId="3" fontId="15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7" fillId="0" borderId="0" xfId="0" applyNumberFormat="1" applyFont="1"/>
    <xf numFmtId="3" fontId="0" fillId="0" borderId="0" xfId="0" applyNumberFormat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2" fontId="18" fillId="0" borderId="0" xfId="0" applyNumberFormat="1" applyFont="1"/>
    <xf numFmtId="0" fontId="3" fillId="2" borderId="17" xfId="0" applyFont="1" applyFill="1" applyBorder="1" applyAlignment="1">
      <alignment horizontal="center" vertical="center"/>
    </xf>
    <xf numFmtId="0" fontId="20" fillId="0" borderId="6" xfId="0" applyFont="1" applyBorder="1"/>
    <xf numFmtId="3" fontId="20" fillId="0" borderId="6" xfId="0" applyNumberFormat="1" applyFont="1" applyBorder="1"/>
    <xf numFmtId="3" fontId="9" fillId="0" borderId="0" xfId="0" applyNumberFormat="1" applyFont="1"/>
    <xf numFmtId="3" fontId="0" fillId="0" borderId="0" xfId="0" applyNumberFormat="1" applyFont="1"/>
    <xf numFmtId="3" fontId="3" fillId="2" borderId="21" xfId="0" applyNumberFormat="1" applyFont="1" applyFill="1" applyBorder="1"/>
    <xf numFmtId="0" fontId="3" fillId="2" borderId="23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 indent="1"/>
    </xf>
    <xf numFmtId="3" fontId="21" fillId="0" borderId="0" xfId="4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3" fontId="21" fillId="0" borderId="0" xfId="5" applyNumberFormat="1" applyFont="1" applyFill="1" applyBorder="1" applyAlignment="1">
      <alignment horizontal="right" vertical="center"/>
    </xf>
    <xf numFmtId="3" fontId="22" fillId="0" borderId="0" xfId="0" applyNumberFormat="1" applyFont="1" applyBorder="1"/>
    <xf numFmtId="3" fontId="23" fillId="0" borderId="7" xfId="0" applyNumberFormat="1" applyFont="1" applyFill="1" applyBorder="1"/>
    <xf numFmtId="3" fontId="20" fillId="0" borderId="7" xfId="0" applyNumberFormat="1" applyFont="1" applyBorder="1"/>
    <xf numFmtId="3" fontId="3" fillId="2" borderId="20" xfId="0" applyNumberFormat="1" applyFont="1" applyFill="1" applyBorder="1"/>
    <xf numFmtId="0" fontId="20" fillId="0" borderId="16" xfId="0" applyFont="1" applyBorder="1"/>
    <xf numFmtId="3" fontId="23" fillId="0" borderId="1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0" fontId="20" fillId="0" borderId="6" xfId="0" applyFont="1" applyBorder="1" applyAlignment="1">
      <alignment horizontal="right"/>
    </xf>
    <xf numFmtId="3" fontId="3" fillId="2" borderId="24" xfId="0" applyNumberFormat="1" applyFont="1" applyFill="1" applyBorder="1"/>
    <xf numFmtId="3" fontId="3" fillId="2" borderId="25" xfId="0" applyNumberFormat="1" applyFont="1" applyFill="1" applyBorder="1"/>
    <xf numFmtId="2" fontId="20" fillId="0" borderId="19" xfId="0" applyNumberFormat="1" applyFont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0" fontId="20" fillId="0" borderId="16" xfId="0" applyFont="1" applyBorder="1" applyAlignment="1">
      <alignment horizontal="right"/>
    </xf>
    <xf numFmtId="3" fontId="20" fillId="0" borderId="7" xfId="7" applyNumberFormat="1" applyFont="1" applyBorder="1" applyAlignment="1">
      <alignment horizontal="right" vertical="center"/>
    </xf>
    <xf numFmtId="0" fontId="20" fillId="0" borderId="0" xfId="7" applyFont="1" applyBorder="1" applyAlignment="1">
      <alignment horizontal="justify" vertical="center" wrapText="1"/>
    </xf>
    <xf numFmtId="0" fontId="20" fillId="0" borderId="0" xfId="7" applyFont="1" applyBorder="1" applyAlignment="1">
      <alignment horizontal="left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Border="1" applyAlignment="1">
      <alignment horizontal="justify" vertical="center"/>
    </xf>
    <xf numFmtId="3" fontId="23" fillId="0" borderId="5" xfId="0" applyNumberFormat="1" applyFont="1" applyFill="1" applyBorder="1" applyAlignment="1">
      <alignment horizontal="right"/>
    </xf>
    <xf numFmtId="0" fontId="20" fillId="0" borderId="15" xfId="0" applyFont="1" applyBorder="1"/>
    <xf numFmtId="3" fontId="25" fillId="0" borderId="0" xfId="4" applyNumberFormat="1" applyFont="1" applyFill="1" applyBorder="1" applyAlignment="1" applyProtection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3" fontId="20" fillId="0" borderId="0" xfId="0" applyNumberFormat="1" applyFont="1" applyFill="1" applyBorder="1"/>
    <xf numFmtId="0" fontId="20" fillId="0" borderId="0" xfId="0" applyFont="1" applyBorder="1"/>
    <xf numFmtId="3" fontId="23" fillId="0" borderId="0" xfId="0" applyNumberFormat="1" applyFont="1" applyFill="1" applyBorder="1" applyAlignment="1">
      <alignment horizontal="right"/>
    </xf>
    <xf numFmtId="3" fontId="20" fillId="0" borderId="0" xfId="7" applyNumberFormat="1" applyFont="1" applyFill="1" applyBorder="1" applyAlignment="1">
      <alignment horizontal="right" vertical="center"/>
    </xf>
    <xf numFmtId="3" fontId="20" fillId="0" borderId="26" xfId="0" applyNumberFormat="1" applyFont="1" applyBorder="1"/>
    <xf numFmtId="3" fontId="23" fillId="0" borderId="30" xfId="0" applyNumberFormat="1" applyFont="1" applyFill="1" applyBorder="1"/>
    <xf numFmtId="3" fontId="20" fillId="0" borderId="30" xfId="7" applyNumberFormat="1" applyFont="1" applyBorder="1" applyAlignment="1">
      <alignment horizontal="right" vertical="center"/>
    </xf>
    <xf numFmtId="3" fontId="20" fillId="0" borderId="13" xfId="0" applyNumberFormat="1" applyFont="1" applyBorder="1"/>
    <xf numFmtId="2" fontId="20" fillId="0" borderId="17" xfId="0" applyNumberFormat="1" applyFont="1" applyBorder="1" applyAlignment="1">
      <alignment horizontal="center"/>
    </xf>
    <xf numFmtId="2" fontId="20" fillId="0" borderId="29" xfId="0" applyNumberFormat="1" applyFont="1" applyBorder="1" applyAlignment="1">
      <alignment horizontal="center"/>
    </xf>
    <xf numFmtId="3" fontId="1" fillId="0" borderId="7" xfId="7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justify" wrapText="1"/>
    </xf>
    <xf numFmtId="0" fontId="20" fillId="0" borderId="29" xfId="0" applyFont="1" applyBorder="1" applyAlignment="1">
      <alignment horizontal="justify" wrapText="1"/>
    </xf>
    <xf numFmtId="0" fontId="20" fillId="0" borderId="19" xfId="0" applyFont="1" applyBorder="1" applyAlignment="1">
      <alignment horizontal="justify" wrapText="1"/>
    </xf>
    <xf numFmtId="0" fontId="20" fillId="0" borderId="17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0" fillId="0" borderId="18" xfId="0" applyFont="1" applyBorder="1" applyAlignment="1">
      <alignment horizontal="left"/>
    </xf>
  </cellXfs>
  <cellStyles count="21">
    <cellStyle name="Normal" xfId="0" builtinId="0"/>
    <cellStyle name="Normal 2" xfId="9"/>
    <cellStyle name="Normal 3" xfId="13"/>
    <cellStyle name="Normal 4" xfId="6"/>
    <cellStyle name="Normal 5" xfId="18"/>
    <cellStyle name="Normal 58" xfId="1"/>
    <cellStyle name="Normal_Pokazatelji poslovanja drustava u FBiH i RS" xfId="7"/>
    <cellStyle name="Normalno 2" xfId="4"/>
    <cellStyle name="Normalno 2 2" xfId="16"/>
    <cellStyle name="Normalno 3" xfId="8"/>
    <cellStyle name="Obično 2" xfId="2"/>
    <cellStyle name="Obično 2 2" xfId="5"/>
    <cellStyle name="Obično 3" xfId="3"/>
    <cellStyle name="Obično 3 2" xfId="14"/>
    <cellStyle name="Obično 3 3" xfId="19"/>
    <cellStyle name="Obično 3 4" xfId="10"/>
    <cellStyle name="Obično 4" xfId="11"/>
    <cellStyle name="Obično 4 2" xfId="17"/>
    <cellStyle name="Obično_12a Izvjestaji drustava za osiguranje" xfId="12"/>
    <cellStyle name="Percent 2" xfId="15"/>
    <cellStyle name="Percent 3" xfId="2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amer/Documents/Muame&#174;/AZOBiH/TEME/STATISTIKA/WEB/GODINE/2017/GODISNJI/Konacni/Jezici/BS/rangiranje-drustava-za-osiguranje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je"/>
      <sheetName val="Isplaćene štete"/>
      <sheetName val="Isplaćene štete ▪ Premije"/>
    </sheetNames>
    <sheetDataSet>
      <sheetData sheetId="0">
        <row r="6">
          <cell r="D6">
            <v>58431980.079999998</v>
          </cell>
          <cell r="F6">
            <v>57942753.5</v>
          </cell>
        </row>
        <row r="7">
          <cell r="D7">
            <v>53870540</v>
          </cell>
          <cell r="F7">
            <v>56324941.909999996</v>
          </cell>
        </row>
        <row r="8">
          <cell r="D8">
            <v>54850824.353099994</v>
          </cell>
          <cell r="F8">
            <v>55744583.187999994</v>
          </cell>
        </row>
        <row r="9">
          <cell r="D9">
            <v>48622582</v>
          </cell>
          <cell r="F9">
            <v>49947063.969999999</v>
          </cell>
        </row>
        <row r="10">
          <cell r="D10">
            <v>46340235.57</v>
          </cell>
          <cell r="F10">
            <v>47983282.780000001</v>
          </cell>
        </row>
        <row r="11">
          <cell r="D11">
            <v>32407149.590000141</v>
          </cell>
          <cell r="F11">
            <v>42839657.619999878</v>
          </cell>
        </row>
        <row r="12">
          <cell r="D12">
            <v>39907494.502999961</v>
          </cell>
          <cell r="F12">
            <v>42506845.790999949</v>
          </cell>
        </row>
        <row r="13">
          <cell r="D13">
            <v>31482944.310000002</v>
          </cell>
          <cell r="F13">
            <v>35190824.739999995</v>
          </cell>
        </row>
        <row r="14">
          <cell r="D14">
            <v>28129736.609999899</v>
          </cell>
          <cell r="F14">
            <v>30403142.889999688</v>
          </cell>
        </row>
        <row r="15">
          <cell r="F15">
            <v>26604548.989999998</v>
          </cell>
        </row>
        <row r="16">
          <cell r="D16">
            <v>24413426.419999998</v>
          </cell>
          <cell r="F16">
            <v>24225262.169999998</v>
          </cell>
        </row>
        <row r="17">
          <cell r="D17">
            <v>21411513.890000001</v>
          </cell>
          <cell r="F17">
            <v>23013755</v>
          </cell>
        </row>
        <row r="18">
          <cell r="D18">
            <v>19567035.139999993</v>
          </cell>
          <cell r="F18">
            <v>22277936.27</v>
          </cell>
        </row>
        <row r="19">
          <cell r="D19">
            <v>13396154.319999998</v>
          </cell>
          <cell r="F19">
            <v>19227270.25</v>
          </cell>
        </row>
        <row r="20">
          <cell r="D20">
            <v>19456664.299999997</v>
          </cell>
          <cell r="F20">
            <v>18397930.059999999</v>
          </cell>
        </row>
        <row r="21">
          <cell r="D21">
            <v>16262332.67</v>
          </cell>
          <cell r="F21">
            <v>17152600</v>
          </cell>
        </row>
        <row r="22">
          <cell r="D22">
            <v>15987054.17</v>
          </cell>
          <cell r="F22">
            <v>16660267.65</v>
          </cell>
        </row>
        <row r="23">
          <cell r="D23">
            <v>15265874.439999999</v>
          </cell>
          <cell r="F23">
            <v>16317863.949999999</v>
          </cell>
        </row>
        <row r="24">
          <cell r="D24">
            <v>12134005.74</v>
          </cell>
          <cell r="F24">
            <v>14492717.59</v>
          </cell>
        </row>
        <row r="25">
          <cell r="D25">
            <v>25543803.649999995</v>
          </cell>
          <cell r="F25">
            <v>13734538.389999999</v>
          </cell>
        </row>
        <row r="26">
          <cell r="D26">
            <v>13297679.729999999</v>
          </cell>
          <cell r="F26">
            <v>10693142</v>
          </cell>
        </row>
        <row r="27">
          <cell r="D27">
            <v>9833349.7200000007</v>
          </cell>
          <cell r="F27">
            <v>10451752.029999999</v>
          </cell>
        </row>
        <row r="28">
          <cell r="D28">
            <v>8665102.7300000004</v>
          </cell>
          <cell r="F28">
            <v>9103123.4100000001</v>
          </cell>
        </row>
        <row r="29">
          <cell r="D29">
            <v>7490302.4199999999</v>
          </cell>
          <cell r="F29">
            <v>8248338.25</v>
          </cell>
        </row>
        <row r="30">
          <cell r="F30">
            <v>7815227.1399999997</v>
          </cell>
        </row>
        <row r="31">
          <cell r="F31">
            <v>3034941.3489999999</v>
          </cell>
        </row>
        <row r="32">
          <cell r="D32">
            <v>4159511.37</v>
          </cell>
          <cell r="F32">
            <v>2954034</v>
          </cell>
        </row>
      </sheetData>
      <sheetData sheetId="1">
        <row r="6">
          <cell r="D6">
            <v>31315532</v>
          </cell>
          <cell r="F6">
            <v>35182327.609999999</v>
          </cell>
        </row>
        <row r="7">
          <cell r="D7">
            <v>23378351</v>
          </cell>
          <cell r="F7">
            <v>24989441.640000001</v>
          </cell>
        </row>
        <row r="8">
          <cell r="D8">
            <v>16842459</v>
          </cell>
          <cell r="F8">
            <v>23313640.640000001</v>
          </cell>
        </row>
        <row r="9">
          <cell r="D9">
            <v>21478786</v>
          </cell>
          <cell r="F9">
            <v>21908767.420000002</v>
          </cell>
        </row>
        <row r="10">
          <cell r="D10">
            <v>19490731</v>
          </cell>
          <cell r="F10">
            <v>18939316.390000001</v>
          </cell>
        </row>
        <row r="11">
          <cell r="D11">
            <v>16703154</v>
          </cell>
          <cell r="F11">
            <v>18766559.210000001</v>
          </cell>
        </row>
        <row r="12">
          <cell r="D12">
            <v>16619184</v>
          </cell>
          <cell r="F12">
            <v>16980981.020000033</v>
          </cell>
        </row>
        <row r="13">
          <cell r="D13">
            <v>11653264</v>
          </cell>
          <cell r="F13">
            <v>11025086.289999999</v>
          </cell>
        </row>
        <row r="14">
          <cell r="D14">
            <v>11253291.77</v>
          </cell>
          <cell r="F14">
            <v>10260666.279999999</v>
          </cell>
        </row>
        <row r="15">
          <cell r="D15">
            <v>8679294.2400000002</v>
          </cell>
          <cell r="F15">
            <v>9173138.3300000001</v>
          </cell>
        </row>
        <row r="16">
          <cell r="D16">
            <v>7345210</v>
          </cell>
          <cell r="F16">
            <v>8436538.6799999997</v>
          </cell>
        </row>
        <row r="17">
          <cell r="D17">
            <v>6276905.599999995</v>
          </cell>
          <cell r="F17">
            <v>7603876.4600000028</v>
          </cell>
        </row>
        <row r="18">
          <cell r="D18">
            <v>7684336.8799999999</v>
          </cell>
          <cell r="F18">
            <v>7413315.4500000002</v>
          </cell>
        </row>
        <row r="19">
          <cell r="D19">
            <v>6798600.0499999998</v>
          </cell>
          <cell r="F19">
            <v>7048330.0899999999</v>
          </cell>
        </row>
        <row r="20">
          <cell r="D20">
            <v>6835073.0199999996</v>
          </cell>
          <cell r="F20">
            <v>6875639.2999999998</v>
          </cell>
        </row>
        <row r="21">
          <cell r="D21">
            <v>5554762.25</v>
          </cell>
          <cell r="F21">
            <v>5988155.96</v>
          </cell>
        </row>
        <row r="22">
          <cell r="D22">
            <v>3659109.94</v>
          </cell>
          <cell r="F22">
            <v>5757190.4799999995</v>
          </cell>
        </row>
        <row r="23">
          <cell r="D23">
            <v>5368255.0999999996</v>
          </cell>
          <cell r="F23">
            <v>4888810</v>
          </cell>
        </row>
        <row r="24">
          <cell r="F24">
            <v>4102948.9</v>
          </cell>
        </row>
        <row r="25">
          <cell r="D25">
            <v>4349579.33</v>
          </cell>
          <cell r="F25">
            <v>3693132.59</v>
          </cell>
        </row>
        <row r="26">
          <cell r="D26">
            <v>2681364.16</v>
          </cell>
          <cell r="F26">
            <v>3652849.01</v>
          </cell>
        </row>
        <row r="27">
          <cell r="D27">
            <v>3786850.58</v>
          </cell>
          <cell r="F27">
            <v>3259522.31</v>
          </cell>
        </row>
        <row r="28">
          <cell r="D28">
            <v>3270952.7199999997</v>
          </cell>
          <cell r="F28">
            <v>2919299.5100000002</v>
          </cell>
        </row>
        <row r="29">
          <cell r="D29">
            <v>1363622.53</v>
          </cell>
          <cell r="F29">
            <v>1534454.06</v>
          </cell>
        </row>
        <row r="30">
          <cell r="D30">
            <v>2881469</v>
          </cell>
          <cell r="F30">
            <v>1535789.83</v>
          </cell>
        </row>
        <row r="31">
          <cell r="F31">
            <v>1087657.52</v>
          </cell>
        </row>
        <row r="32">
          <cell r="F32">
            <v>434934.45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4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8" max="8" width="40.7109375" customWidth="1"/>
    <col min="9" max="9" width="10.7109375" customWidth="1"/>
    <col min="10" max="10" width="11.85546875" customWidth="1"/>
    <col min="11" max="11" width="10.42578125" customWidth="1"/>
    <col min="12" max="12" width="9.85546875" customWidth="1"/>
  </cols>
  <sheetData>
    <row r="2" spans="2:12" ht="15.75" x14ac:dyDescent="0.25">
      <c r="B2" s="73" t="s">
        <v>36</v>
      </c>
      <c r="C2" s="74"/>
      <c r="D2" s="74"/>
      <c r="E2" s="74"/>
      <c r="F2" s="75"/>
    </row>
    <row r="3" spans="2:12" ht="15.75" thickBot="1" x14ac:dyDescent="0.3">
      <c r="B3" s="9"/>
    </row>
    <row r="4" spans="2:12" x14ac:dyDescent="0.25">
      <c r="B4" s="76" t="s">
        <v>35</v>
      </c>
      <c r="C4" s="78" t="s">
        <v>29</v>
      </c>
      <c r="D4" s="79"/>
      <c r="E4" s="78" t="s">
        <v>30</v>
      </c>
      <c r="F4" s="79"/>
    </row>
    <row r="5" spans="2:12" ht="15.75" thickBot="1" x14ac:dyDescent="0.3">
      <c r="B5" s="77"/>
      <c r="C5" s="3" t="s">
        <v>0</v>
      </c>
      <c r="D5" s="31" t="s">
        <v>22</v>
      </c>
      <c r="E5" s="3" t="s">
        <v>0</v>
      </c>
      <c r="F5" s="31" t="s">
        <v>22</v>
      </c>
    </row>
    <row r="6" spans="2:12" x14ac:dyDescent="0.25">
      <c r="B6" s="89" t="s">
        <v>13</v>
      </c>
      <c r="C6" s="66">
        <v>1</v>
      </c>
      <c r="D6" s="67">
        <v>58431980.079999998</v>
      </c>
      <c r="E6" s="66">
        <v>1</v>
      </c>
      <c r="F6" s="68">
        <v>57942753.5</v>
      </c>
      <c r="H6" s="52"/>
      <c r="J6" s="28"/>
      <c r="K6" s="28"/>
      <c r="L6" s="28"/>
    </row>
    <row r="7" spans="2:12" x14ac:dyDescent="0.25">
      <c r="B7" s="90" t="s">
        <v>12</v>
      </c>
      <c r="C7" s="26">
        <v>3</v>
      </c>
      <c r="D7" s="37">
        <v>53870540</v>
      </c>
      <c r="E7" s="26">
        <v>2</v>
      </c>
      <c r="F7" s="51">
        <v>56324941.909999996</v>
      </c>
      <c r="H7" s="52"/>
      <c r="J7" s="28"/>
      <c r="K7" s="20"/>
      <c r="L7" s="28"/>
    </row>
    <row r="8" spans="2:12" x14ac:dyDescent="0.25">
      <c r="B8" s="90" t="s">
        <v>25</v>
      </c>
      <c r="C8" s="26">
        <v>2</v>
      </c>
      <c r="D8" s="37">
        <v>54850824.353099994</v>
      </c>
      <c r="E8" s="26">
        <v>3</v>
      </c>
      <c r="F8" s="51">
        <v>55744583.187999994</v>
      </c>
      <c r="H8" s="52"/>
      <c r="J8" s="28"/>
      <c r="K8" s="20"/>
      <c r="L8" s="28"/>
    </row>
    <row r="9" spans="2:12" x14ac:dyDescent="0.25">
      <c r="B9" s="90" t="s">
        <v>24</v>
      </c>
      <c r="C9" s="26">
        <v>4</v>
      </c>
      <c r="D9" s="37">
        <v>48622582</v>
      </c>
      <c r="E9" s="26">
        <v>4</v>
      </c>
      <c r="F9" s="51">
        <v>49947063.969999999</v>
      </c>
      <c r="H9" s="52"/>
      <c r="J9" s="28"/>
      <c r="K9" s="28"/>
      <c r="L9" s="28"/>
    </row>
    <row r="10" spans="2:12" x14ac:dyDescent="0.25">
      <c r="B10" s="90" t="s">
        <v>14</v>
      </c>
      <c r="C10" s="26">
        <v>5</v>
      </c>
      <c r="D10" s="37">
        <v>46340235.57</v>
      </c>
      <c r="E10" s="26">
        <v>5</v>
      </c>
      <c r="F10" s="51">
        <v>47983282.780000001</v>
      </c>
      <c r="H10" s="52"/>
      <c r="J10" s="28"/>
      <c r="K10" s="20"/>
      <c r="L10" s="28"/>
    </row>
    <row r="11" spans="2:12" x14ac:dyDescent="0.25">
      <c r="B11" s="90" t="s">
        <v>16</v>
      </c>
      <c r="C11" s="26">
        <v>7</v>
      </c>
      <c r="D11" s="37">
        <v>32407149.590000141</v>
      </c>
      <c r="E11" s="26">
        <v>6</v>
      </c>
      <c r="F11" s="51">
        <v>42839657.619999878</v>
      </c>
      <c r="H11" s="52"/>
      <c r="J11" s="28"/>
      <c r="K11" s="28"/>
      <c r="L11" s="28"/>
    </row>
    <row r="12" spans="2:12" x14ac:dyDescent="0.25">
      <c r="B12" s="90" t="s">
        <v>20</v>
      </c>
      <c r="C12" s="26">
        <v>6</v>
      </c>
      <c r="D12" s="37">
        <v>39907494.502999961</v>
      </c>
      <c r="E12" s="26">
        <v>7</v>
      </c>
      <c r="F12" s="51">
        <v>42506845.790999949</v>
      </c>
      <c r="H12" s="52"/>
      <c r="J12" s="20"/>
      <c r="K12" s="28"/>
      <c r="L12" s="28"/>
    </row>
    <row r="13" spans="2:12" x14ac:dyDescent="0.25">
      <c r="B13" s="90" t="s">
        <v>27</v>
      </c>
      <c r="C13" s="26">
        <v>8</v>
      </c>
      <c r="D13" s="37">
        <v>31482944.310000002</v>
      </c>
      <c r="E13" s="26">
        <v>8</v>
      </c>
      <c r="F13" s="51">
        <v>35190824.739999995</v>
      </c>
      <c r="H13" s="52"/>
      <c r="J13" s="20"/>
      <c r="K13" s="28"/>
      <c r="L13" s="28"/>
    </row>
    <row r="14" spans="2:12" x14ac:dyDescent="0.25">
      <c r="B14" s="90" t="s">
        <v>4</v>
      </c>
      <c r="C14" s="26">
        <v>9</v>
      </c>
      <c r="D14" s="37">
        <v>28129736.609999899</v>
      </c>
      <c r="E14" s="26">
        <v>9</v>
      </c>
      <c r="F14" s="51">
        <v>30403142.889999688</v>
      </c>
      <c r="H14" s="52"/>
      <c r="J14" s="28"/>
      <c r="K14" s="28"/>
      <c r="L14" s="28"/>
    </row>
    <row r="15" spans="2:12" x14ac:dyDescent="0.25">
      <c r="B15" s="90" t="s">
        <v>32</v>
      </c>
      <c r="C15" s="45">
        <v>24</v>
      </c>
      <c r="D15" s="38">
        <v>6124493</v>
      </c>
      <c r="E15" s="26">
        <v>10</v>
      </c>
      <c r="F15" s="51">
        <v>26604548.989999998</v>
      </c>
      <c r="H15" s="55"/>
    </row>
    <row r="16" spans="2:12" x14ac:dyDescent="0.25">
      <c r="B16" s="90" t="s">
        <v>6</v>
      </c>
      <c r="C16" s="26">
        <v>11</v>
      </c>
      <c r="D16" s="37">
        <v>24413426.419999998</v>
      </c>
      <c r="E16" s="26">
        <v>11</v>
      </c>
      <c r="F16" s="51">
        <v>24225262.169999998</v>
      </c>
      <c r="H16" s="52"/>
      <c r="J16" s="28"/>
      <c r="K16" s="20"/>
      <c r="L16" s="28"/>
    </row>
    <row r="17" spans="2:12" x14ac:dyDescent="0.25">
      <c r="B17" s="90" t="s">
        <v>5</v>
      </c>
      <c r="C17" s="26">
        <v>12</v>
      </c>
      <c r="D17" s="37">
        <v>21411513.890000001</v>
      </c>
      <c r="E17" s="26">
        <v>12</v>
      </c>
      <c r="F17" s="51">
        <v>23013755</v>
      </c>
      <c r="H17" s="53"/>
      <c r="J17" s="20"/>
      <c r="K17" s="20"/>
      <c r="L17" s="27"/>
    </row>
    <row r="18" spans="2:12" x14ac:dyDescent="0.25">
      <c r="B18" s="90" t="s">
        <v>18</v>
      </c>
      <c r="C18" s="26">
        <v>13</v>
      </c>
      <c r="D18" s="37">
        <v>19567035.139999993</v>
      </c>
      <c r="E18" s="26">
        <v>13</v>
      </c>
      <c r="F18" s="51">
        <v>22277936.27</v>
      </c>
      <c r="H18" s="55"/>
    </row>
    <row r="19" spans="2:12" x14ac:dyDescent="0.25">
      <c r="B19" s="90" t="s">
        <v>31</v>
      </c>
      <c r="C19" s="26">
        <v>18</v>
      </c>
      <c r="D19" s="37">
        <v>13396154.319999998</v>
      </c>
      <c r="E19" s="26">
        <v>14</v>
      </c>
      <c r="F19" s="51">
        <v>19227270.25</v>
      </c>
      <c r="H19" s="55"/>
      <c r="J19" s="20"/>
      <c r="K19" s="20"/>
      <c r="L19" s="27"/>
    </row>
    <row r="20" spans="2:12" x14ac:dyDescent="0.25">
      <c r="B20" s="90" t="s">
        <v>17</v>
      </c>
      <c r="C20" s="26">
        <v>14</v>
      </c>
      <c r="D20" s="37">
        <v>19456664.299999997</v>
      </c>
      <c r="E20" s="26">
        <v>15</v>
      </c>
      <c r="F20" s="51">
        <v>18397930.059999999</v>
      </c>
      <c r="H20" s="55"/>
      <c r="J20" s="28"/>
      <c r="K20" s="20"/>
      <c r="L20" s="28"/>
    </row>
    <row r="21" spans="2:12" x14ac:dyDescent="0.25">
      <c r="B21" s="90" t="s">
        <v>7</v>
      </c>
      <c r="C21" s="26">
        <v>15</v>
      </c>
      <c r="D21" s="37">
        <v>16262332.67</v>
      </c>
      <c r="E21" s="26">
        <v>16</v>
      </c>
      <c r="F21" s="51">
        <v>17152600</v>
      </c>
      <c r="H21" s="55"/>
      <c r="J21" s="20"/>
      <c r="K21" s="20"/>
      <c r="L21" s="20"/>
    </row>
    <row r="22" spans="2:12" x14ac:dyDescent="0.25">
      <c r="B22" s="90" t="s">
        <v>9</v>
      </c>
      <c r="C22" s="26">
        <v>16</v>
      </c>
      <c r="D22" s="37">
        <v>15987054.17</v>
      </c>
      <c r="E22" s="26">
        <v>17</v>
      </c>
      <c r="F22" s="51">
        <v>16660267.65</v>
      </c>
      <c r="H22" s="55"/>
      <c r="J22" s="16"/>
    </row>
    <row r="23" spans="2:12" x14ac:dyDescent="0.25">
      <c r="B23" s="90" t="s">
        <v>23</v>
      </c>
      <c r="C23" s="26">
        <v>17</v>
      </c>
      <c r="D23" s="37">
        <v>15265874.439999999</v>
      </c>
      <c r="E23" s="26">
        <v>18</v>
      </c>
      <c r="F23" s="51">
        <v>16317863.949999999</v>
      </c>
      <c r="H23" s="55"/>
    </row>
    <row r="24" spans="2:12" x14ac:dyDescent="0.25">
      <c r="B24" s="90" t="s">
        <v>21</v>
      </c>
      <c r="C24" s="26">
        <v>20</v>
      </c>
      <c r="D24" s="37">
        <v>12134005.74</v>
      </c>
      <c r="E24" s="26">
        <v>19</v>
      </c>
      <c r="F24" s="51">
        <v>14492717.59</v>
      </c>
      <c r="H24" s="55"/>
    </row>
    <row r="25" spans="2:12" x14ac:dyDescent="0.25">
      <c r="B25" s="90" t="s">
        <v>15</v>
      </c>
      <c r="C25" s="26">
        <v>10</v>
      </c>
      <c r="D25" s="37">
        <v>25543803.649999995</v>
      </c>
      <c r="E25" s="26">
        <v>20</v>
      </c>
      <c r="F25" s="51">
        <v>13734538.389999999</v>
      </c>
      <c r="H25" s="52"/>
      <c r="J25" s="28"/>
      <c r="K25" s="28"/>
      <c r="L25" s="28"/>
    </row>
    <row r="26" spans="2:12" x14ac:dyDescent="0.25">
      <c r="B26" s="90" t="s">
        <v>19</v>
      </c>
      <c r="C26" s="26">
        <v>19</v>
      </c>
      <c r="D26" s="37">
        <v>13297679.729999999</v>
      </c>
      <c r="E26" s="26">
        <v>21</v>
      </c>
      <c r="F26" s="51">
        <v>10693142</v>
      </c>
      <c r="H26" s="55"/>
      <c r="J26" s="16"/>
    </row>
    <row r="27" spans="2:12" x14ac:dyDescent="0.25">
      <c r="B27" s="90" t="s">
        <v>8</v>
      </c>
      <c r="C27" s="26">
        <v>21</v>
      </c>
      <c r="D27" s="37">
        <v>9833349.7200000007</v>
      </c>
      <c r="E27" s="26">
        <v>22</v>
      </c>
      <c r="F27" s="51">
        <v>10451752.029999999</v>
      </c>
      <c r="H27" s="55"/>
      <c r="J27" s="17"/>
    </row>
    <row r="28" spans="2:12" x14ac:dyDescent="0.25">
      <c r="B28" s="90" t="s">
        <v>11</v>
      </c>
      <c r="C28" s="26">
        <v>22</v>
      </c>
      <c r="D28" s="37">
        <v>8665102.7300000004</v>
      </c>
      <c r="E28" s="26">
        <v>23</v>
      </c>
      <c r="F28" s="51">
        <v>9103123.4100000001</v>
      </c>
      <c r="H28" s="55"/>
    </row>
    <row r="29" spans="2:12" x14ac:dyDescent="0.25">
      <c r="B29" s="90" t="s">
        <v>26</v>
      </c>
      <c r="C29" s="26">
        <v>23</v>
      </c>
      <c r="D29" s="38">
        <v>7490302.4199999999</v>
      </c>
      <c r="E29" s="26">
        <v>24</v>
      </c>
      <c r="F29" s="51">
        <v>8248338.25</v>
      </c>
      <c r="H29" s="54"/>
    </row>
    <row r="30" spans="2:12" x14ac:dyDescent="0.25">
      <c r="B30" s="90" t="s">
        <v>33</v>
      </c>
      <c r="C30" s="45">
        <v>25</v>
      </c>
      <c r="D30" s="38">
        <v>5805364.6699999999</v>
      </c>
      <c r="E30" s="26">
        <v>25</v>
      </c>
      <c r="F30" s="51">
        <v>7815227.1399999997</v>
      </c>
      <c r="H30" s="55"/>
    </row>
    <row r="31" spans="2:12" x14ac:dyDescent="0.25">
      <c r="B31" s="90" t="s">
        <v>34</v>
      </c>
      <c r="C31" s="45">
        <v>27</v>
      </c>
      <c r="D31" s="37">
        <v>1086547.76</v>
      </c>
      <c r="E31" s="26">
        <v>26</v>
      </c>
      <c r="F31" s="51">
        <v>3034941.3489999999</v>
      </c>
      <c r="H31" s="55"/>
      <c r="I31" s="5"/>
    </row>
    <row r="32" spans="2:12" x14ac:dyDescent="0.25">
      <c r="B32" s="90" t="s">
        <v>10</v>
      </c>
      <c r="C32" s="26">
        <v>26</v>
      </c>
      <c r="D32" s="37">
        <v>4159511.37</v>
      </c>
      <c r="E32" s="26">
        <v>27</v>
      </c>
      <c r="F32" s="51">
        <v>2954034</v>
      </c>
      <c r="H32" s="54"/>
      <c r="I32" s="5"/>
    </row>
    <row r="33" spans="2:9" ht="15.75" thickBot="1" x14ac:dyDescent="0.3">
      <c r="B33" s="30" t="s">
        <v>3</v>
      </c>
      <c r="C33" s="29"/>
      <c r="D33" s="39">
        <f>SUM(D6:D32)</f>
        <v>633943703.15610003</v>
      </c>
      <c r="E33" s="29"/>
      <c r="F33" s="39">
        <f>SUM(F6:F32)</f>
        <v>683288344.88799942</v>
      </c>
      <c r="H33" s="55"/>
      <c r="I33" s="5"/>
    </row>
    <row r="34" spans="2:9" x14ac:dyDescent="0.25">
      <c r="D34" s="5"/>
      <c r="E34" s="5"/>
      <c r="F34" s="65"/>
      <c r="H34" s="16"/>
    </row>
    <row r="35" spans="2:9" x14ac:dyDescent="0.25">
      <c r="B35" s="13" t="s">
        <v>38</v>
      </c>
      <c r="F35" s="36"/>
    </row>
    <row r="36" spans="2:9" x14ac:dyDescent="0.25">
      <c r="B36" s="13"/>
      <c r="F36" s="12"/>
      <c r="G36" s="10"/>
    </row>
    <row r="37" spans="2:9" x14ac:dyDescent="0.25">
      <c r="B37" s="13" t="s">
        <v>40</v>
      </c>
    </row>
    <row r="38" spans="2:9" x14ac:dyDescent="0.25">
      <c r="B38" s="13"/>
      <c r="C38" s="13"/>
    </row>
    <row r="39" spans="2:9" x14ac:dyDescent="0.25">
      <c r="B39" s="13"/>
      <c r="C39" s="13"/>
      <c r="D39" s="17"/>
      <c r="E39" s="17"/>
      <c r="F39" s="17"/>
    </row>
    <row r="41" spans="2:9" x14ac:dyDescent="0.25">
      <c r="B41" s="13"/>
      <c r="C41" s="13"/>
    </row>
    <row r="42" spans="2:9" x14ac:dyDescent="0.25">
      <c r="B42" s="13"/>
      <c r="C42" s="13"/>
    </row>
    <row r="43" spans="2:9" x14ac:dyDescent="0.25">
      <c r="B43" s="13"/>
      <c r="C43" s="13"/>
    </row>
    <row r="44" spans="2:9" x14ac:dyDescent="0.25">
      <c r="B44" s="13"/>
      <c r="C44" s="13"/>
    </row>
    <row r="45" spans="2:9" x14ac:dyDescent="0.25">
      <c r="B45" s="13"/>
      <c r="C45" s="13"/>
    </row>
    <row r="46" spans="2:9" x14ac:dyDescent="0.25">
      <c r="B46" s="13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31.12.2017.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285156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8" max="8" width="26.85546875" customWidth="1"/>
    <col min="9" max="9" width="12" customWidth="1"/>
  </cols>
  <sheetData>
    <row r="2" spans="2:11" ht="15.75" customHeight="1" x14ac:dyDescent="0.25">
      <c r="B2" s="80" t="s">
        <v>37</v>
      </c>
      <c r="C2" s="81"/>
      <c r="D2" s="81"/>
      <c r="E2" s="81"/>
      <c r="F2" s="82"/>
    </row>
    <row r="3" spans="2:11" ht="15.75" thickBot="1" x14ac:dyDescent="0.3">
      <c r="B3" s="9"/>
    </row>
    <row r="4" spans="2:11" ht="15" customHeight="1" x14ac:dyDescent="0.25">
      <c r="B4" s="83" t="s">
        <v>35</v>
      </c>
      <c r="C4" s="78" t="s">
        <v>29</v>
      </c>
      <c r="D4" s="79"/>
      <c r="E4" s="78" t="s">
        <v>30</v>
      </c>
      <c r="F4" s="79"/>
    </row>
    <row r="5" spans="2:11" ht="15.75" thickBot="1" x14ac:dyDescent="0.3">
      <c r="B5" s="84"/>
      <c r="C5" s="3" t="s">
        <v>0</v>
      </c>
      <c r="D5" s="31" t="s">
        <v>2</v>
      </c>
      <c r="E5" s="3" t="s">
        <v>0</v>
      </c>
      <c r="F5" s="31" t="s">
        <v>2</v>
      </c>
    </row>
    <row r="6" spans="2:11" x14ac:dyDescent="0.25">
      <c r="B6" s="88" t="s">
        <v>25</v>
      </c>
      <c r="C6" s="25">
        <v>1</v>
      </c>
      <c r="D6" s="41">
        <v>31315532</v>
      </c>
      <c r="E6" s="57">
        <v>1</v>
      </c>
      <c r="F6" s="56">
        <v>35182327.609999999</v>
      </c>
      <c r="H6" s="32"/>
      <c r="J6" s="32"/>
      <c r="K6" s="33"/>
    </row>
    <row r="7" spans="2:11" x14ac:dyDescent="0.25">
      <c r="B7" s="88" t="s">
        <v>13</v>
      </c>
      <c r="C7" s="25">
        <v>2</v>
      </c>
      <c r="D7" s="41">
        <v>23378351</v>
      </c>
      <c r="E7" s="25">
        <v>2</v>
      </c>
      <c r="F7" s="42">
        <v>24989441.640000001</v>
      </c>
      <c r="H7" s="32"/>
      <c r="J7" s="32"/>
      <c r="K7" s="33"/>
    </row>
    <row r="8" spans="2:11" x14ac:dyDescent="0.25">
      <c r="B8" s="88" t="s">
        <v>14</v>
      </c>
      <c r="C8" s="25">
        <v>5</v>
      </c>
      <c r="D8" s="41">
        <v>16842459</v>
      </c>
      <c r="E8" s="25">
        <v>3</v>
      </c>
      <c r="F8" s="42">
        <v>23313640.640000001</v>
      </c>
      <c r="H8" s="32"/>
      <c r="J8" s="32"/>
      <c r="K8" s="33"/>
    </row>
    <row r="9" spans="2:11" x14ac:dyDescent="0.25">
      <c r="B9" s="88" t="s">
        <v>12</v>
      </c>
      <c r="C9" s="25">
        <v>3</v>
      </c>
      <c r="D9" s="41">
        <v>21478786</v>
      </c>
      <c r="E9" s="25">
        <v>4</v>
      </c>
      <c r="F9" s="42">
        <v>21908767.420000002</v>
      </c>
      <c r="H9" s="32"/>
      <c r="J9" s="32"/>
      <c r="K9" s="33"/>
    </row>
    <row r="10" spans="2:11" x14ac:dyDescent="0.25">
      <c r="B10" s="88" t="s">
        <v>24</v>
      </c>
      <c r="C10" s="25">
        <v>4</v>
      </c>
      <c r="D10" s="41">
        <v>19490731</v>
      </c>
      <c r="E10" s="25">
        <v>5</v>
      </c>
      <c r="F10" s="42">
        <v>18939316.390000001</v>
      </c>
      <c r="H10" s="32"/>
      <c r="J10" s="32"/>
      <c r="K10" s="33"/>
    </row>
    <row r="11" spans="2:11" x14ac:dyDescent="0.25">
      <c r="B11" s="88" t="s">
        <v>20</v>
      </c>
      <c r="C11" s="25">
        <v>7</v>
      </c>
      <c r="D11" s="41">
        <v>16703154</v>
      </c>
      <c r="E11" s="25">
        <v>6</v>
      </c>
      <c r="F11" s="42">
        <v>18766559.210000001</v>
      </c>
      <c r="H11" s="32"/>
      <c r="J11" s="32"/>
      <c r="K11" s="33"/>
    </row>
    <row r="12" spans="2:11" x14ac:dyDescent="0.25">
      <c r="B12" s="88" t="s">
        <v>16</v>
      </c>
      <c r="C12" s="40">
        <v>6</v>
      </c>
      <c r="D12" s="43">
        <v>16619184</v>
      </c>
      <c r="E12" s="25">
        <v>7</v>
      </c>
      <c r="F12" s="42">
        <v>16980981.020000033</v>
      </c>
      <c r="H12" s="32"/>
      <c r="J12" s="32"/>
      <c r="K12" s="33"/>
    </row>
    <row r="13" spans="2:11" x14ac:dyDescent="0.25">
      <c r="B13" s="88" t="s">
        <v>27</v>
      </c>
      <c r="C13" s="25">
        <v>8</v>
      </c>
      <c r="D13" s="41">
        <v>11653264</v>
      </c>
      <c r="E13" s="25">
        <v>8</v>
      </c>
      <c r="F13" s="42">
        <v>11025086.289999999</v>
      </c>
      <c r="H13" s="32"/>
      <c r="J13" s="32"/>
      <c r="K13" s="33"/>
    </row>
    <row r="14" spans="2:11" x14ac:dyDescent="0.25">
      <c r="B14" s="88" t="s">
        <v>15</v>
      </c>
      <c r="C14" s="25">
        <v>9</v>
      </c>
      <c r="D14" s="41">
        <v>11253291.77</v>
      </c>
      <c r="E14" s="25">
        <v>9</v>
      </c>
      <c r="F14" s="42">
        <v>10260666.279999999</v>
      </c>
      <c r="H14" s="32"/>
      <c r="J14" s="32"/>
      <c r="K14" s="33"/>
    </row>
    <row r="15" spans="2:11" x14ac:dyDescent="0.25">
      <c r="B15" s="88" t="s">
        <v>18</v>
      </c>
      <c r="C15" s="25">
        <v>10</v>
      </c>
      <c r="D15" s="41">
        <v>8679294.2400000002</v>
      </c>
      <c r="E15" s="25">
        <v>10</v>
      </c>
      <c r="F15" s="42">
        <v>9173138.3300000001</v>
      </c>
      <c r="H15" s="32"/>
      <c r="J15" s="32"/>
      <c r="K15" s="33"/>
    </row>
    <row r="16" spans="2:11" x14ac:dyDescent="0.25">
      <c r="B16" s="88" t="s">
        <v>5</v>
      </c>
      <c r="C16" s="25">
        <v>12</v>
      </c>
      <c r="D16" s="41">
        <v>7345210</v>
      </c>
      <c r="E16" s="25">
        <v>11</v>
      </c>
      <c r="F16" s="42">
        <v>8436538.6799999997</v>
      </c>
      <c r="H16" s="32"/>
      <c r="J16" s="32"/>
      <c r="K16" s="33"/>
    </row>
    <row r="17" spans="2:11" x14ac:dyDescent="0.25">
      <c r="B17" s="88" t="s">
        <v>4</v>
      </c>
      <c r="C17" s="25">
        <v>15</v>
      </c>
      <c r="D17" s="41">
        <v>6276905.599999995</v>
      </c>
      <c r="E17" s="25">
        <v>12</v>
      </c>
      <c r="F17" s="42">
        <v>7603876.4600000028</v>
      </c>
      <c r="H17" s="32"/>
      <c r="I17" s="58"/>
      <c r="J17" s="32"/>
      <c r="K17" s="35"/>
    </row>
    <row r="18" spans="2:11" x14ac:dyDescent="0.25">
      <c r="B18" s="88" t="s">
        <v>6</v>
      </c>
      <c r="C18" s="25">
        <v>11</v>
      </c>
      <c r="D18" s="41">
        <v>7684336.8799999999</v>
      </c>
      <c r="E18" s="25">
        <v>13</v>
      </c>
      <c r="F18" s="42">
        <v>7413315.4500000002</v>
      </c>
      <c r="H18" s="32"/>
      <c r="J18" s="32"/>
      <c r="K18" s="33"/>
    </row>
    <row r="19" spans="2:11" x14ac:dyDescent="0.25">
      <c r="B19" s="88" t="s">
        <v>17</v>
      </c>
      <c r="C19" s="25">
        <v>14</v>
      </c>
      <c r="D19" s="41">
        <v>6798600.0499999998</v>
      </c>
      <c r="E19" s="25">
        <v>14</v>
      </c>
      <c r="F19" s="42">
        <v>7048330.0899999999</v>
      </c>
      <c r="H19" s="32"/>
      <c r="J19" s="32"/>
      <c r="K19" s="33"/>
    </row>
    <row r="20" spans="2:11" x14ac:dyDescent="0.25">
      <c r="B20" s="88" t="s">
        <v>9</v>
      </c>
      <c r="C20" s="25">
        <v>13</v>
      </c>
      <c r="D20" s="41">
        <v>6835073.0199999996</v>
      </c>
      <c r="E20" s="25">
        <v>15</v>
      </c>
      <c r="F20" s="42">
        <v>6875639.2999999998</v>
      </c>
      <c r="H20" s="32"/>
      <c r="J20" s="34"/>
      <c r="K20" s="34"/>
    </row>
    <row r="21" spans="2:11" x14ac:dyDescent="0.25">
      <c r="B21" s="88" t="s">
        <v>23</v>
      </c>
      <c r="C21" s="25">
        <v>16</v>
      </c>
      <c r="D21" s="41">
        <v>5554762.25</v>
      </c>
      <c r="E21" s="25">
        <v>16</v>
      </c>
      <c r="F21" s="42">
        <v>5988155.96</v>
      </c>
      <c r="H21" s="32"/>
      <c r="I21" s="35"/>
      <c r="J21" s="32"/>
      <c r="K21" s="35"/>
    </row>
    <row r="22" spans="2:11" x14ac:dyDescent="0.25">
      <c r="B22" s="88" t="s">
        <v>31</v>
      </c>
      <c r="C22" s="25">
        <v>20</v>
      </c>
      <c r="D22" s="41">
        <v>3659109.94</v>
      </c>
      <c r="E22" s="25">
        <v>17</v>
      </c>
      <c r="F22" s="42">
        <v>5757190.4799999995</v>
      </c>
      <c r="H22" s="32"/>
      <c r="I22" s="35"/>
      <c r="J22" s="32"/>
      <c r="K22" s="35"/>
    </row>
    <row r="23" spans="2:11" x14ac:dyDescent="0.25">
      <c r="B23" s="88" t="s">
        <v>19</v>
      </c>
      <c r="C23" s="25">
        <v>17</v>
      </c>
      <c r="D23" s="41">
        <v>5368255.0999999996</v>
      </c>
      <c r="E23" s="25">
        <v>18</v>
      </c>
      <c r="F23" s="42">
        <v>4888810</v>
      </c>
      <c r="H23" s="32"/>
      <c r="I23" s="35"/>
      <c r="J23" s="32"/>
      <c r="K23" s="35"/>
    </row>
    <row r="24" spans="2:11" x14ac:dyDescent="0.25">
      <c r="B24" s="88" t="s">
        <v>32</v>
      </c>
      <c r="C24" s="45">
        <v>26</v>
      </c>
      <c r="D24" s="44">
        <v>156654</v>
      </c>
      <c r="E24" s="25">
        <v>19</v>
      </c>
      <c r="F24" s="42">
        <v>4102948.9</v>
      </c>
    </row>
    <row r="25" spans="2:11" x14ac:dyDescent="0.25">
      <c r="B25" s="88" t="s">
        <v>7</v>
      </c>
      <c r="C25" s="25">
        <v>18</v>
      </c>
      <c r="D25" s="41">
        <v>4349579.33</v>
      </c>
      <c r="E25" s="25">
        <v>20</v>
      </c>
      <c r="F25" s="42">
        <v>3693132.59</v>
      </c>
      <c r="H25" s="32"/>
      <c r="I25" s="35"/>
      <c r="J25" s="32"/>
      <c r="K25" s="35"/>
    </row>
    <row r="26" spans="2:11" x14ac:dyDescent="0.25">
      <c r="B26" s="88" t="s">
        <v>21</v>
      </c>
      <c r="C26" s="25">
        <v>23</v>
      </c>
      <c r="D26" s="41">
        <v>2681364.16</v>
      </c>
      <c r="E26" s="25">
        <v>21</v>
      </c>
      <c r="F26" s="42">
        <v>3652849.01</v>
      </c>
    </row>
    <row r="27" spans="2:11" x14ac:dyDescent="0.25">
      <c r="B27" s="88" t="s">
        <v>8</v>
      </c>
      <c r="C27" s="25">
        <v>19</v>
      </c>
      <c r="D27" s="41">
        <v>3786850.58</v>
      </c>
      <c r="E27" s="25">
        <v>22</v>
      </c>
      <c r="F27" s="42">
        <v>3259522.31</v>
      </c>
      <c r="H27" s="32"/>
      <c r="I27" s="35"/>
      <c r="J27" s="32"/>
      <c r="K27" s="35"/>
    </row>
    <row r="28" spans="2:11" x14ac:dyDescent="0.25">
      <c r="B28" s="88" t="s">
        <v>11</v>
      </c>
      <c r="C28" s="25">
        <v>21</v>
      </c>
      <c r="D28" s="41">
        <v>3270952.7199999997</v>
      </c>
      <c r="E28" s="25">
        <v>23</v>
      </c>
      <c r="F28" s="42">
        <v>2919299.5100000002</v>
      </c>
    </row>
    <row r="29" spans="2:11" x14ac:dyDescent="0.25">
      <c r="B29" s="88" t="s">
        <v>26</v>
      </c>
      <c r="C29" s="25">
        <v>24</v>
      </c>
      <c r="D29" s="44">
        <v>1363622.53</v>
      </c>
      <c r="E29" s="25">
        <v>24</v>
      </c>
      <c r="F29" s="42">
        <v>1534454.06</v>
      </c>
    </row>
    <row r="30" spans="2:11" x14ac:dyDescent="0.25">
      <c r="B30" s="88" t="s">
        <v>10</v>
      </c>
      <c r="C30" s="25">
        <v>22</v>
      </c>
      <c r="D30" s="41">
        <v>2881469</v>
      </c>
      <c r="E30" s="25">
        <v>25</v>
      </c>
      <c r="F30" s="42">
        <v>1535789.83</v>
      </c>
      <c r="H30" s="32"/>
      <c r="I30" s="35"/>
      <c r="J30" s="32"/>
      <c r="K30" s="35"/>
    </row>
    <row r="31" spans="2:11" x14ac:dyDescent="0.25">
      <c r="B31" s="88" t="s">
        <v>33</v>
      </c>
      <c r="C31" s="45">
        <v>25</v>
      </c>
      <c r="D31" s="44">
        <v>251768</v>
      </c>
      <c r="E31" s="25">
        <v>26</v>
      </c>
      <c r="F31" s="42">
        <v>1087657.52</v>
      </c>
    </row>
    <row r="32" spans="2:11" ht="15.75" thickBot="1" x14ac:dyDescent="0.3">
      <c r="B32" s="88" t="s">
        <v>34</v>
      </c>
      <c r="C32" s="50">
        <v>27</v>
      </c>
      <c r="D32" s="69">
        <v>13394.09</v>
      </c>
      <c r="E32" s="25">
        <v>27</v>
      </c>
      <c r="F32" s="72">
        <v>434934.45</v>
      </c>
    </row>
    <row r="33" spans="2:8" ht="15.75" thickBot="1" x14ac:dyDescent="0.3">
      <c r="B33" s="2" t="s">
        <v>3</v>
      </c>
      <c r="C33" s="46"/>
      <c r="D33" s="47">
        <f>SUM(D6:D32)</f>
        <v>245691954.26000005</v>
      </c>
      <c r="E33" s="46"/>
      <c r="F33" s="47">
        <f>SUM(F6:F32)</f>
        <v>266772369.43000007</v>
      </c>
      <c r="H33" s="16"/>
    </row>
    <row r="34" spans="2:8" x14ac:dyDescent="0.25">
      <c r="D34" s="62"/>
      <c r="E34" s="63"/>
      <c r="F34" s="64"/>
      <c r="H34" s="16"/>
    </row>
    <row r="35" spans="2:8" ht="15" customHeight="1" x14ac:dyDescent="0.25">
      <c r="B35" s="13" t="s">
        <v>38</v>
      </c>
      <c r="C35" s="4"/>
      <c r="D35" s="4"/>
      <c r="E35" s="4"/>
      <c r="F35" s="14"/>
      <c r="H35" s="17"/>
    </row>
    <row r="36" spans="2:8" x14ac:dyDescent="0.25">
      <c r="B36" s="13"/>
      <c r="D36" s="5"/>
      <c r="E36" s="15"/>
      <c r="F36" s="14"/>
      <c r="G36" s="11"/>
    </row>
    <row r="37" spans="2:8" x14ac:dyDescent="0.25">
      <c r="B37" s="13" t="s">
        <v>40</v>
      </c>
      <c r="D37" s="7"/>
      <c r="E37" s="5"/>
      <c r="F37" s="8"/>
    </row>
    <row r="38" spans="2:8" x14ac:dyDescent="0.25">
      <c r="B38" s="13"/>
      <c r="D38" s="7"/>
      <c r="E38" s="5"/>
      <c r="F38" s="8"/>
    </row>
    <row r="39" spans="2:8" x14ac:dyDescent="0.25">
      <c r="B39" s="13"/>
      <c r="D39" s="5"/>
      <c r="E39" s="5"/>
      <c r="F39" s="8"/>
    </row>
    <row r="40" spans="2:8" x14ac:dyDescent="0.25">
      <c r="B40" s="13"/>
      <c r="D40" s="5"/>
      <c r="E40" s="5"/>
      <c r="F40" s="6"/>
    </row>
    <row r="41" spans="2:8" x14ac:dyDescent="0.25">
      <c r="B41" s="13"/>
    </row>
    <row r="42" spans="2:8" x14ac:dyDescent="0.25">
      <c r="D42" s="5"/>
      <c r="E42" s="5"/>
      <c r="F42" s="6"/>
    </row>
    <row r="43" spans="2:8" x14ac:dyDescent="0.25">
      <c r="B43" s="13"/>
      <c r="D43" s="5"/>
      <c r="E43" s="5"/>
      <c r="F43" s="5"/>
    </row>
    <row r="44" spans="2:8" x14ac:dyDescent="0.25">
      <c r="B44" s="13"/>
    </row>
    <row r="45" spans="2:8" x14ac:dyDescent="0.25">
      <c r="B45" s="13"/>
    </row>
  </sheetData>
  <mergeCells count="4">
    <mergeCell ref="B2:F2"/>
    <mergeCell ref="B4:B5"/>
    <mergeCell ref="C4:D4"/>
    <mergeCell ref="E4:F4"/>
  </mergeCells>
  <dataValidations disablePrompts="1" count="1">
    <dataValidation type="decimal" allowBlank="1" showInputMessage="1" showErrorMessage="1" errorTitle="Microsoft Excel" error="Neočekivana vrsta podatka!_x000a_Mollimo unesite broj." sqref="K18:K19 K6:K16 F23:F24 F17 F6:F15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31.12.2017.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8.28515625" customWidth="1"/>
    <col min="3" max="3" width="24.85546875" customWidth="1"/>
    <col min="4" max="4" width="25.42578125" customWidth="1"/>
    <col min="5" max="5" width="9.140625" hidden="1" customWidth="1"/>
    <col min="7" max="10" width="9.140625" customWidth="1"/>
  </cols>
  <sheetData>
    <row r="2" spans="2:9" ht="15" customHeight="1" x14ac:dyDescent="0.25">
      <c r="B2" s="85" t="s">
        <v>39</v>
      </c>
      <c r="C2" s="86"/>
      <c r="D2" s="87"/>
      <c r="E2" s="1"/>
    </row>
    <row r="3" spans="2:9" ht="15.75" thickBot="1" x14ac:dyDescent="0.3">
      <c r="B3" s="9"/>
    </row>
    <row r="4" spans="2:9" x14ac:dyDescent="0.25">
      <c r="B4" s="83" t="s">
        <v>35</v>
      </c>
      <c r="C4" s="24" t="s">
        <v>29</v>
      </c>
      <c r="D4" s="59" t="s">
        <v>30</v>
      </c>
    </row>
    <row r="5" spans="2:9" ht="15.75" thickBot="1" x14ac:dyDescent="0.3">
      <c r="B5" s="84"/>
      <c r="C5" s="60" t="s">
        <v>1</v>
      </c>
      <c r="D5" s="61" t="s">
        <v>1</v>
      </c>
    </row>
    <row r="6" spans="2:9" x14ac:dyDescent="0.25">
      <c r="B6" s="91" t="s">
        <v>15</v>
      </c>
      <c r="C6" s="70">
        <f>'[1]Isplaćene štete'!D14/[1]Premije!D25*100</f>
        <v>44.054878921683233</v>
      </c>
      <c r="D6" s="70">
        <f>'[1]Isplaćene štete'!F14/[1]Premije!F25*100</f>
        <v>74.707034110958574</v>
      </c>
      <c r="G6" s="18"/>
      <c r="H6" s="23"/>
      <c r="I6" s="22"/>
    </row>
    <row r="7" spans="2:9" x14ac:dyDescent="0.25">
      <c r="B7" s="92" t="s">
        <v>25</v>
      </c>
      <c r="C7" s="48">
        <f>'[1]Isplaćene štete'!D6/[1]Premije!D8*100</f>
        <v>57.092181146462842</v>
      </c>
      <c r="D7" s="48">
        <f>'[1]Isplaćene štete'!F6/[1]Premije!F8*100</f>
        <v>63.113446361858564</v>
      </c>
      <c r="G7" s="18"/>
      <c r="H7" s="23"/>
      <c r="I7" s="22"/>
    </row>
    <row r="8" spans="2:9" x14ac:dyDescent="0.25">
      <c r="B8" s="93" t="s">
        <v>10</v>
      </c>
      <c r="C8" s="71">
        <f>'[1]Isplaćene štete'!D30/[1]Premije!D32*100</f>
        <v>69.274218620539557</v>
      </c>
      <c r="D8" s="71">
        <f>'[1]Isplaćene štete'!F30/[1]Premije!F32*100</f>
        <v>51.989578657523914</v>
      </c>
      <c r="G8" s="18"/>
      <c r="H8" s="23"/>
      <c r="I8" s="22"/>
    </row>
    <row r="9" spans="2:9" x14ac:dyDescent="0.25">
      <c r="B9" s="93" t="s">
        <v>14</v>
      </c>
      <c r="C9" s="48">
        <f>'[1]Isplaćene štete'!D8/[1]Premije!D10*100</f>
        <v>36.345216619709127</v>
      </c>
      <c r="D9" s="48">
        <f>'[1]Isplaćene štete'!F8/[1]Premije!F10*100</f>
        <v>48.58700632653963</v>
      </c>
      <c r="G9" s="18"/>
      <c r="H9" s="23"/>
      <c r="I9" s="22"/>
    </row>
    <row r="10" spans="2:9" x14ac:dyDescent="0.25">
      <c r="B10" s="92" t="s">
        <v>19</v>
      </c>
      <c r="C10" s="48">
        <f>'[1]Isplaćene štete'!D23/[1]Premije!D26*100</f>
        <v>40.36986308136931</v>
      </c>
      <c r="D10" s="48">
        <f>'[1]Isplaćene štete'!F23/[1]Premije!F26*100</f>
        <v>45.719116046527766</v>
      </c>
      <c r="G10" s="18"/>
      <c r="H10" s="23"/>
      <c r="I10" s="22"/>
    </row>
    <row r="11" spans="2:9" x14ac:dyDescent="0.25">
      <c r="B11" s="92" t="s">
        <v>20</v>
      </c>
      <c r="C11" s="48">
        <f>'[1]Isplaćene štete'!D11/[1]Premije!D12*100</f>
        <v>41.854679698682602</v>
      </c>
      <c r="D11" s="48">
        <f>'[1]Isplaćene štete'!F11/[1]Premije!F12*100</f>
        <v>44.149498417907729</v>
      </c>
      <c r="G11" s="18"/>
      <c r="H11" s="23"/>
      <c r="I11" s="22"/>
    </row>
    <row r="12" spans="2:9" x14ac:dyDescent="0.25">
      <c r="B12" s="92" t="s">
        <v>13</v>
      </c>
      <c r="C12" s="48">
        <f>'[1]Isplaćene štete'!D7/[1]Premije!D6*100</f>
        <v>40.00951357115126</v>
      </c>
      <c r="D12" s="48">
        <f>'[1]Isplaćene štete'!F7/[1]Premije!F6*100</f>
        <v>43.127811728864422</v>
      </c>
      <c r="G12" s="18"/>
      <c r="H12" s="23"/>
      <c r="I12" s="22"/>
    </row>
    <row r="13" spans="2:9" x14ac:dyDescent="0.25">
      <c r="B13" s="92" t="s">
        <v>18</v>
      </c>
      <c r="C13" s="48">
        <f>'[1]Isplaćene štete'!D15/[1]Premije!D18*100</f>
        <v>44.356716170337513</v>
      </c>
      <c r="D13" s="48">
        <f>'[1]Isplaćene štete'!F15/[1]Premije!F18*100</f>
        <v>41.175889089658483</v>
      </c>
      <c r="G13" s="18"/>
      <c r="H13" s="23"/>
      <c r="I13" s="22"/>
    </row>
    <row r="14" spans="2:9" x14ac:dyDescent="0.25">
      <c r="B14" s="94" t="s">
        <v>9</v>
      </c>
      <c r="C14" s="48">
        <f>'[1]Isplaćene štete'!D20/[1]Premije!D22*100</f>
        <v>42.753799088428309</v>
      </c>
      <c r="D14" s="48">
        <f>'[1]Isplaćene štete'!F20/[1]Premije!F22*100</f>
        <v>41.26968092256309</v>
      </c>
      <c r="G14" s="18"/>
      <c r="H14" s="23"/>
      <c r="I14" s="22"/>
    </row>
    <row r="15" spans="2:9" x14ac:dyDescent="0.25">
      <c r="B15" s="92" t="s">
        <v>16</v>
      </c>
      <c r="C15" s="48">
        <f>'[1]Isplaćene štete'!D12/[1]Premije!D11*100</f>
        <v>51.282461463775796</v>
      </c>
      <c r="D15" s="48">
        <f>'[1]Isplaćene štete'!F12/[1]Premije!F11*100</f>
        <v>39.638461097486434</v>
      </c>
      <c r="G15" s="18"/>
      <c r="H15" s="23"/>
      <c r="I15" s="22"/>
    </row>
    <row r="16" spans="2:9" x14ac:dyDescent="0.25">
      <c r="B16" s="92" t="s">
        <v>12</v>
      </c>
      <c r="C16" s="48">
        <f>'[1]Isplaćene štete'!D9/[1]Premije!D7*100</f>
        <v>39.871116940724932</v>
      </c>
      <c r="D16" s="48">
        <f>'[1]Isplaćene štete'!F9/[1]Premije!F7*100</f>
        <v>38.897097230934371</v>
      </c>
      <c r="G16" s="18"/>
      <c r="H16" s="23"/>
      <c r="I16" s="18"/>
    </row>
    <row r="17" spans="2:9" x14ac:dyDescent="0.25">
      <c r="B17" s="92" t="s">
        <v>17</v>
      </c>
      <c r="C17" s="48">
        <f>'[1]Isplaćene štete'!D19/[1]Premije!D20*100</f>
        <v>34.942269369369761</v>
      </c>
      <c r="D17" s="48">
        <f>'[1]Isplaćene štete'!F19/[1]Premije!F20*100</f>
        <v>38.310451594357239</v>
      </c>
      <c r="G17" s="18"/>
      <c r="H17" s="23"/>
      <c r="I17" s="22"/>
    </row>
    <row r="18" spans="2:9" x14ac:dyDescent="0.25">
      <c r="B18" s="92" t="s">
        <v>24</v>
      </c>
      <c r="C18" s="48">
        <f>'[1]Isplaćene štete'!D10/[1]Premije!D9*100</f>
        <v>40.085758917533418</v>
      </c>
      <c r="D18" s="48">
        <f>'[1]Isplaćene štete'!F10/[1]Premije!F9*100</f>
        <v>37.918778171577081</v>
      </c>
      <c r="G18" s="18"/>
      <c r="H18" s="23"/>
      <c r="I18" s="22"/>
    </row>
    <row r="19" spans="2:9" x14ac:dyDescent="0.25">
      <c r="B19" s="92" t="s">
        <v>23</v>
      </c>
      <c r="C19" s="48">
        <f>'[1]Isplaćene štete'!D21/[1]Premije!D23*100</f>
        <v>36.386793772162065</v>
      </c>
      <c r="D19" s="48">
        <f>'[1]Isplaćene štete'!F21/[1]Premije!F23*100</f>
        <v>36.696935201497375</v>
      </c>
      <c r="G19" s="18"/>
      <c r="H19" s="23"/>
      <c r="I19" s="18"/>
    </row>
    <row r="20" spans="2:9" x14ac:dyDescent="0.25">
      <c r="B20" s="92" t="s">
        <v>5</v>
      </c>
      <c r="C20" s="48">
        <f>'[1]Isplaćene štete'!D16/[1]Premije!D17*100</f>
        <v>34.304954043583507</v>
      </c>
      <c r="D20" s="48">
        <f>'[1]Isplaćene štete'!F16/[1]Premije!F17*100</f>
        <v>36.658679472341646</v>
      </c>
      <c r="G20" s="18"/>
      <c r="H20" s="23"/>
      <c r="I20" s="22"/>
    </row>
    <row r="21" spans="2:9" x14ac:dyDescent="0.25">
      <c r="B21" s="92" t="s">
        <v>11</v>
      </c>
      <c r="C21" s="48">
        <f>'[1]Isplaćene štete'!D28/[1]Premije!D28*100</f>
        <v>37.748574043737847</v>
      </c>
      <c r="D21" s="48">
        <f>'[1]Isplaćene štete'!F28/[1]Premije!F28*100</f>
        <v>32.069207221700182</v>
      </c>
      <c r="G21" s="18"/>
      <c r="H21" s="23"/>
      <c r="I21" s="22"/>
    </row>
    <row r="22" spans="2:9" x14ac:dyDescent="0.25">
      <c r="B22" s="92" t="s">
        <v>27</v>
      </c>
      <c r="C22" s="48">
        <f>'[1]Isplaćene štete'!D13/[1]Premije!D13*100</f>
        <v>37.014530424012939</v>
      </c>
      <c r="D22" s="48">
        <f>'[1]Isplaćene štete'!F13/[1]Premije!F13*100</f>
        <v>31.329434224564302</v>
      </c>
      <c r="G22" s="18"/>
      <c r="H22" s="23"/>
      <c r="I22" s="22"/>
    </row>
    <row r="23" spans="2:9" x14ac:dyDescent="0.25">
      <c r="B23" s="92" t="s">
        <v>8</v>
      </c>
      <c r="C23" s="48">
        <f>'[1]Isplaćene štete'!D27/[1]Premije!D27*100</f>
        <v>38.510280706257646</v>
      </c>
      <c r="D23" s="48">
        <f>'[1]Isplaćene štete'!F27/[1]Premije!F27*100</f>
        <v>31.186372396169453</v>
      </c>
      <c r="G23" s="18"/>
      <c r="H23" s="23"/>
      <c r="I23" s="22"/>
    </row>
    <row r="24" spans="2:9" x14ac:dyDescent="0.25">
      <c r="B24" s="92" t="s">
        <v>6</v>
      </c>
      <c r="C24" s="48">
        <f>'[1]Isplaćene štete'!D18/[1]Premije!D16*100</f>
        <v>31.475863927501909</v>
      </c>
      <c r="D24" s="48">
        <f>'[1]Isplaćene štete'!F18/[1]Premije!F16*100</f>
        <v>30.601590182914418</v>
      </c>
      <c r="G24" s="18"/>
      <c r="H24" s="23"/>
      <c r="I24" s="22"/>
    </row>
    <row r="25" spans="2:9" x14ac:dyDescent="0.25">
      <c r="B25" s="92" t="s">
        <v>31</v>
      </c>
      <c r="C25" s="48">
        <f>'[1]Isplaćene štete'!D22/[1]Premije!D19*100</f>
        <v>27.314629651116174</v>
      </c>
      <c r="D25" s="48">
        <f>'[1]Isplaćene štete'!F22/[1]Premije!F19*100</f>
        <v>29.942838505637582</v>
      </c>
      <c r="G25" s="18"/>
      <c r="H25" s="23"/>
      <c r="I25" s="22"/>
    </row>
    <row r="26" spans="2:9" x14ac:dyDescent="0.25">
      <c r="B26" s="92" t="s">
        <v>21</v>
      </c>
      <c r="C26" s="48">
        <f>'[1]Isplaćene štete'!D26/[1]Premije!D24*100</f>
        <v>22.097930538806555</v>
      </c>
      <c r="D26" s="48">
        <f>'[1]Isplaćene štete'!F26/[1]Premije!F24*100</f>
        <v>25.204720835245364</v>
      </c>
      <c r="G26" s="18"/>
      <c r="H26" s="23"/>
      <c r="I26" s="22"/>
    </row>
    <row r="27" spans="2:9" x14ac:dyDescent="0.25">
      <c r="B27" s="92" t="s">
        <v>4</v>
      </c>
      <c r="C27" s="48">
        <f>'[1]Isplaćene štete'!D17/[1]Premije!D14*100</f>
        <v>22.314128592901948</v>
      </c>
      <c r="D27" s="48">
        <f>'[1]Isplaćene štete'!F17/[1]Premije!F14*100</f>
        <v>25.010165848679733</v>
      </c>
      <c r="G27" s="18"/>
      <c r="H27" s="23"/>
      <c r="I27" s="22"/>
    </row>
    <row r="28" spans="2:9" x14ac:dyDescent="0.25">
      <c r="B28" s="92" t="s">
        <v>7</v>
      </c>
      <c r="C28" s="48">
        <f>'[1]Isplaćene štete'!D25/[1]Premije!D21*100</f>
        <v>26.746343333782018</v>
      </c>
      <c r="D28" s="48">
        <f>'[1]Isplaćene štete'!F25/[1]Premije!F21*100</f>
        <v>21.531036635845293</v>
      </c>
      <c r="G28" s="18"/>
      <c r="H28" s="23"/>
      <c r="I28" s="22"/>
    </row>
    <row r="29" spans="2:9" x14ac:dyDescent="0.25">
      <c r="B29" s="94" t="s">
        <v>26</v>
      </c>
      <c r="C29" s="48">
        <f>'[1]Isplaćene štete'!D29/[1]Premije!D29*100</f>
        <v>18.20517321649077</v>
      </c>
      <c r="D29" s="48">
        <f>'[1]Isplaćene štete'!F29/[1]Premije!F29*100</f>
        <v>18.603190285024986</v>
      </c>
      <c r="G29" s="19"/>
      <c r="H29" s="23"/>
      <c r="I29" s="22"/>
    </row>
    <row r="30" spans="2:9" x14ac:dyDescent="0.25">
      <c r="B30" s="92" t="s">
        <v>32</v>
      </c>
      <c r="C30" s="48" t="s">
        <v>28</v>
      </c>
      <c r="D30" s="48">
        <f>'[1]Isplaćene štete'!F24/[1]Premije!F15*100</f>
        <v>15.421982539685972</v>
      </c>
      <c r="G30" s="18"/>
      <c r="H30" s="23"/>
      <c r="I30" s="22"/>
    </row>
    <row r="31" spans="2:9" x14ac:dyDescent="0.25">
      <c r="B31" s="90" t="s">
        <v>34</v>
      </c>
      <c r="C31" s="48" t="s">
        <v>28</v>
      </c>
      <c r="D31" s="48">
        <f>'[1]Isplaćene štete'!F32/[1]Premije!F31*100</f>
        <v>14.330901325104984</v>
      </c>
      <c r="G31" s="19"/>
      <c r="H31" s="23"/>
      <c r="I31" s="22"/>
    </row>
    <row r="32" spans="2:9" ht="15.75" thickBot="1" x14ac:dyDescent="0.3">
      <c r="B32" s="95" t="s">
        <v>33</v>
      </c>
      <c r="C32" s="49" t="s">
        <v>28</v>
      </c>
      <c r="D32" s="49">
        <f>'[1]Isplaćene štete'!F31/[1]Premije!F30*100</f>
        <v>13.917158139053143</v>
      </c>
      <c r="G32" s="18"/>
      <c r="H32" s="23"/>
      <c r="I32" s="22"/>
    </row>
    <row r="34" spans="2:10" x14ac:dyDescent="0.25">
      <c r="B34" s="13" t="s">
        <v>38</v>
      </c>
      <c r="I34" s="22"/>
      <c r="J34" s="22"/>
    </row>
    <row r="35" spans="2:10" x14ac:dyDescent="0.25">
      <c r="B35" s="13"/>
      <c r="C35" s="18"/>
      <c r="D35" s="19"/>
      <c r="E35" s="20"/>
      <c r="F35" s="20"/>
      <c r="G35" s="19"/>
      <c r="I35" s="22"/>
      <c r="J35" s="22"/>
    </row>
    <row r="36" spans="2:10" x14ac:dyDescent="0.25">
      <c r="B36" s="13" t="s">
        <v>40</v>
      </c>
      <c r="C36" s="18"/>
      <c r="D36" s="19"/>
      <c r="E36" s="20"/>
      <c r="F36" s="20"/>
      <c r="G36" s="19"/>
      <c r="I36" s="22"/>
      <c r="J36" s="22"/>
    </row>
    <row r="37" spans="2:10" x14ac:dyDescent="0.25">
      <c r="B37" s="13"/>
      <c r="C37" s="18"/>
      <c r="D37" s="19"/>
      <c r="E37" s="20"/>
      <c r="F37" s="20"/>
      <c r="G37" s="19"/>
      <c r="I37" s="22"/>
      <c r="J37" s="22"/>
    </row>
    <row r="38" spans="2:10" x14ac:dyDescent="0.25">
      <c r="B38" s="13"/>
      <c r="C38" s="18"/>
      <c r="D38" s="19"/>
      <c r="E38" s="20"/>
      <c r="F38" s="20"/>
      <c r="G38" s="19"/>
      <c r="I38" s="22"/>
      <c r="J38" s="22"/>
    </row>
    <row r="39" spans="2:10" x14ac:dyDescent="0.25">
      <c r="B39" s="13"/>
      <c r="C39" s="18"/>
      <c r="D39" s="21"/>
      <c r="E39" s="20"/>
      <c r="F39" s="20"/>
      <c r="G39" s="19"/>
      <c r="I39" s="22"/>
      <c r="J39" s="22"/>
    </row>
    <row r="40" spans="2:10" x14ac:dyDescent="0.25">
      <c r="B40" s="13"/>
      <c r="C40" s="18"/>
      <c r="D40" s="19"/>
      <c r="E40" s="20"/>
      <c r="F40" s="20"/>
      <c r="G40" s="19"/>
      <c r="I40" s="22"/>
      <c r="J40" s="22"/>
    </row>
    <row r="41" spans="2:10" x14ac:dyDescent="0.25">
      <c r="C41" s="18"/>
      <c r="D41" s="19"/>
      <c r="E41" s="20"/>
      <c r="F41" s="20"/>
      <c r="G41" s="19"/>
      <c r="I41" s="22"/>
      <c r="J41" s="22"/>
    </row>
    <row r="42" spans="2:10" x14ac:dyDescent="0.25">
      <c r="B42" s="13"/>
      <c r="C42" s="18"/>
      <c r="D42" s="19"/>
      <c r="E42" s="20"/>
      <c r="F42" s="20"/>
      <c r="G42" s="19"/>
      <c r="I42" s="22"/>
      <c r="J42" s="22"/>
    </row>
    <row r="43" spans="2:10" x14ac:dyDescent="0.25">
      <c r="B43" s="13"/>
      <c r="C43" s="18"/>
      <c r="D43" s="19"/>
      <c r="E43" s="20"/>
      <c r="F43" s="20"/>
      <c r="G43" s="19"/>
      <c r="I43" s="22"/>
      <c r="J43" s="22"/>
    </row>
    <row r="44" spans="2:10" x14ac:dyDescent="0.25">
      <c r="B44" s="13"/>
      <c r="C44" s="18"/>
      <c r="D44" s="19"/>
      <c r="E44" s="20"/>
      <c r="F44" s="20"/>
      <c r="G44" s="19"/>
      <c r="I44" s="22"/>
      <c r="J44" s="22"/>
    </row>
    <row r="45" spans="2:10" x14ac:dyDescent="0.25">
      <c r="B45" s="20"/>
      <c r="C45" s="18"/>
      <c r="D45" s="19"/>
      <c r="E45" s="20"/>
      <c r="F45" s="20"/>
      <c r="G45" s="19"/>
      <c r="I45" s="22"/>
      <c r="J45" s="22"/>
    </row>
    <row r="46" spans="2:10" x14ac:dyDescent="0.25">
      <c r="B46" s="20"/>
      <c r="C46" s="18"/>
      <c r="D46" s="19"/>
      <c r="E46" s="20"/>
      <c r="F46" s="20"/>
      <c r="G46" s="19"/>
      <c r="I46" s="22"/>
      <c r="J46" s="22"/>
    </row>
    <row r="47" spans="2:10" x14ac:dyDescent="0.25">
      <c r="B47" s="20"/>
      <c r="C47" s="18"/>
      <c r="D47" s="19"/>
      <c r="E47" s="20"/>
      <c r="F47" s="20"/>
      <c r="G47" s="19"/>
      <c r="I47" s="22"/>
      <c r="J47" s="22"/>
    </row>
    <row r="48" spans="2:10" x14ac:dyDescent="0.25">
      <c r="B48" s="20"/>
      <c r="C48" s="18"/>
      <c r="D48" s="19"/>
      <c r="E48" s="20"/>
      <c r="F48" s="20"/>
      <c r="G48" s="19"/>
      <c r="I48" s="22"/>
      <c r="J48" s="22"/>
    </row>
    <row r="49" spans="2:10" x14ac:dyDescent="0.25">
      <c r="B49" s="20"/>
      <c r="C49" s="18"/>
      <c r="D49" s="19"/>
      <c r="E49" s="20"/>
      <c r="F49" s="20"/>
      <c r="G49" s="19"/>
      <c r="I49" s="22"/>
      <c r="J49" s="22"/>
    </row>
    <row r="50" spans="2:10" x14ac:dyDescent="0.25">
      <c r="B50" s="20"/>
      <c r="C50" s="18"/>
      <c r="D50" s="19"/>
      <c r="E50" s="20"/>
      <c r="F50" s="20"/>
      <c r="G50" s="19"/>
      <c r="I50" s="22"/>
      <c r="J50" s="22"/>
    </row>
    <row r="51" spans="2:10" x14ac:dyDescent="0.25">
      <c r="B51" s="20"/>
      <c r="C51" s="18"/>
      <c r="D51" s="19"/>
      <c r="E51" s="20"/>
      <c r="F51" s="20"/>
      <c r="G51" s="19"/>
      <c r="I51" s="22"/>
      <c r="J51" s="22"/>
    </row>
    <row r="52" spans="2:10" x14ac:dyDescent="0.25">
      <c r="B52" s="20"/>
      <c r="C52" s="18"/>
      <c r="D52" s="19"/>
      <c r="E52" s="20"/>
      <c r="F52" s="20"/>
      <c r="G52" s="19"/>
      <c r="I52" s="22"/>
      <c r="J52" s="22"/>
    </row>
    <row r="53" spans="2:10" x14ac:dyDescent="0.25">
      <c r="B53" s="20"/>
      <c r="C53" s="18"/>
      <c r="D53" s="19"/>
      <c r="E53" s="20"/>
      <c r="F53" s="20"/>
      <c r="G53" s="19"/>
      <c r="I53" s="22"/>
      <c r="J53" s="22"/>
    </row>
    <row r="54" spans="2:10" x14ac:dyDescent="0.25">
      <c r="B54" s="20"/>
      <c r="C54" s="18"/>
      <c r="D54" s="19"/>
      <c r="E54" s="20"/>
      <c r="F54" s="20"/>
      <c r="G54" s="19"/>
      <c r="I54" s="22"/>
      <c r="J54" s="22"/>
    </row>
    <row r="55" spans="2:10" x14ac:dyDescent="0.25">
      <c r="B55" s="20"/>
      <c r="C55" s="18"/>
      <c r="D55" s="19"/>
      <c r="E55" s="20"/>
      <c r="F55" s="20"/>
      <c r="G55" s="19"/>
      <c r="I55" s="22"/>
      <c r="J55" s="22"/>
    </row>
    <row r="56" spans="2:10" x14ac:dyDescent="0.25">
      <c r="B56" s="20"/>
      <c r="C56" s="18"/>
      <c r="D56" s="19"/>
      <c r="E56" s="20"/>
      <c r="F56" s="20"/>
      <c r="G56" s="19"/>
      <c r="I56" s="22"/>
      <c r="J56" s="22"/>
    </row>
    <row r="57" spans="2:10" x14ac:dyDescent="0.25">
      <c r="B57" s="20"/>
      <c r="C57" s="18"/>
      <c r="D57" s="19"/>
      <c r="E57" s="20"/>
      <c r="F57" s="20"/>
      <c r="G57" s="19"/>
      <c r="I57" s="22"/>
      <c r="J57" s="22"/>
    </row>
    <row r="58" spans="2:10" x14ac:dyDescent="0.25">
      <c r="B58" s="20"/>
      <c r="C58" s="18"/>
      <c r="D58" s="19"/>
      <c r="E58" s="20"/>
      <c r="F58" s="20"/>
      <c r="G58" s="19"/>
    </row>
    <row r="59" spans="2:10" x14ac:dyDescent="0.25">
      <c r="B59" s="20"/>
      <c r="C59" s="18"/>
      <c r="D59" s="19"/>
      <c r="E59" s="20"/>
      <c r="F59" s="20"/>
      <c r="G59" s="19"/>
    </row>
    <row r="60" spans="2:10" x14ac:dyDescent="0.25">
      <c r="B60" s="20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2018-09-17T09:35:10Z</dcterms:modified>
</cp:coreProperties>
</file>