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filterPrivacy="1" defaultThemeVersion="124226"/>
  <xr:revisionPtr revIDLastSave="0" documentId="13_ncr:1_{23727F14-EEB7-403C-B19A-4EBEE7CC264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BiH i RS" sheetId="1" r:id="rId1"/>
  </sheets>
  <calcPr calcId="181029"/>
</workbook>
</file>

<file path=xl/calcChain.xml><?xml version="1.0" encoding="utf-8"?>
<calcChain xmlns="http://schemas.openxmlformats.org/spreadsheetml/2006/main">
  <c r="F34" i="1" l="1"/>
  <c r="E34" i="1"/>
  <c r="E19" i="1" l="1"/>
  <c r="D34" i="1" l="1"/>
  <c r="E35" i="1" l="1"/>
  <c r="F19" i="1"/>
  <c r="C34" i="1"/>
  <c r="F35" i="1" l="1"/>
  <c r="D19" i="1"/>
  <c r="C19" i="1"/>
  <c r="D35" i="1" l="1"/>
  <c r="C35" i="1"/>
</calcChain>
</file>

<file path=xl/sharedStrings.xml><?xml version="1.0" encoding="utf-8"?>
<sst xmlns="http://schemas.openxmlformats.org/spreadsheetml/2006/main" count="46" uniqueCount="43">
  <si>
    <t>UKUPNO za sva društva:</t>
  </si>
  <si>
    <t>Ukupno (za društva sa sjedištem u RS):</t>
  </si>
  <si>
    <t>Društva sa sjedištem u RS</t>
  </si>
  <si>
    <t>Ukupno (za društva sa sjedištem u FBiH):</t>
  </si>
  <si>
    <t>Broj</t>
  </si>
  <si>
    <t>Vrijednost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</si>
  <si>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</si>
  <si>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</si>
  <si>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</si>
  <si>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</si>
  <si>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</si>
  <si>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</si>
  <si>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Triglav osiguranje d.d.</t>
  </si>
  <si>
    <t>Uniqa osiguranje d.d.</t>
  </si>
  <si>
    <t>VGT osiguranje d.d.</t>
  </si>
  <si>
    <t>Zovko osiguranje d.d.</t>
  </si>
  <si>
    <t>Drina osiguranje a.d.</t>
  </si>
  <si>
    <t>Grawe osiguranje a.d.</t>
  </si>
  <si>
    <t>Dunav osiguranje a.d.</t>
  </si>
  <si>
    <t>Krajina osiguranje a.d.</t>
  </si>
  <si>
    <t>Mikrofin osiguranje a.d.</t>
  </si>
  <si>
    <t>Nešković osiguranje a.d.</t>
  </si>
  <si>
    <t>Triglav osiguranje a.d.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</si>
  <si>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</si>
  <si>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</si>
  <si>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</si>
  <si>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</si>
  <si>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</si>
  <si>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II K 2015.*</t>
  </si>
  <si>
    <t>II K 2016.**</t>
  </si>
  <si>
    <t>-</t>
  </si>
  <si>
    <t>Osiguravajuće društvo</t>
  </si>
  <si>
    <t>Bruto riješene štete po osiguravajućim društvima za drugi kvartal 2015. i 2016. godine</t>
  </si>
  <si>
    <t>*Podatci se odnose na razdoblje od 01.01. do 30.06.2015. godine.</t>
  </si>
  <si>
    <t>**Podatci se odnose na razdoblje od 01.01. do 30.06.2016. godine.</t>
  </si>
  <si>
    <t>***Pod brojem šteta u FBiH se podrazumijeva broj riješenih šteta.</t>
  </si>
  <si>
    <t>****U tijeku 2016. godine Bobar osiguranje a.d. promijenilo je naziv u Atos osiguranje a.d.</t>
  </si>
  <si>
    <t>*****Euros osiguranje a.d. novo je osiguravajuće društvo koje je počelo sa radom početkom 2016. godine.</t>
  </si>
  <si>
    <t>******Od 01.12.2014. godine Jahorina osiguranje a.d. promijenilo je naziv u Wiener osiguranje a.d.</t>
  </si>
  <si>
    <t>Društva sa sjedištem u FBiH***</t>
  </si>
  <si>
    <t>Atos osiguranje a.d.****</t>
  </si>
  <si>
    <t>Euros osiguranje d.d.*****</t>
  </si>
  <si>
    <t>Wiener osiguranje a.d.******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</si>
</sst>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Bookman Old Style"/>
      <family val="1"/>
      <charset val="238"/>
    </font>
    <font>
      <sz val="8"/>
      <color theme="1"/>
      <name val="Bookman Old Style"/>
      <family val="1"/>
      <charset val="238"/>
    </font>
    <font>
      <sz val="7"/>
      <color theme="1"/>
      <name val="Calibri"/>
      <family val="2"/>
      <scheme val="minor"/>
    </font>
    <font>
      <b/>
      <sz val="8"/>
      <color theme="1"/>
      <name val="Bookman Old Style"/>
      <family val="1"/>
      <charset val="238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</borders>
  <cellStyleXfs count="18">
    <xf numFmtId="0" fontId="0" fillId="0" borderId="0"/>
    <xf numFmtId="0" fontId="1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64">
    <xf numFmtId="0" fontId="0" fillId="0" borderId="0" xfId="0"/>
    <xf numFmtId="3" fontId="0" fillId="0" borderId="0" xfId="0" applyNumberFormat="1" applyBorder="1"/>
    <xf numFmtId="0" fontId="0" fillId="0" borderId="6" xfId="0" applyBorder="1"/>
    <xf numFmtId="0" fontId="8" fillId="0" borderId="6" xfId="0" applyFont="1" applyBorder="1"/>
    <xf numFmtId="0" fontId="6" fillId="2" borderId="1" xfId="0" applyFont="1" applyFill="1" applyBorder="1" applyAlignment="1">
      <alignment horizontal="center"/>
    </xf>
    <xf numFmtId="0" fontId="0" fillId="0" borderId="0" xfId="0" applyBorder="1"/>
    <xf numFmtId="4" fontId="0" fillId="0" borderId="0" xfId="0" applyNumberFormat="1" applyBorder="1"/>
    <xf numFmtId="4" fontId="9" fillId="0" borderId="0" xfId="0" applyNumberFormat="1" applyFont="1" applyBorder="1"/>
    <xf numFmtId="0" fontId="0" fillId="0" borderId="0" xfId="0" applyFont="1" applyBorder="1"/>
    <xf numFmtId="3" fontId="0" fillId="0" borderId="0" xfId="0" applyNumberFormat="1" applyFont="1" applyBorder="1"/>
    <xf numFmtId="4" fontId="0" fillId="0" borderId="0" xfId="0" applyNumberFormat="1" applyFont="1" applyBorder="1"/>
    <xf numFmtId="3" fontId="9" fillId="0" borderId="0" xfId="0" applyNumberFormat="1" applyFont="1" applyBorder="1"/>
    <xf numFmtId="0" fontId="10" fillId="2" borderId="6" xfId="0" applyFont="1" applyFill="1" applyBorder="1" applyAlignment="1">
      <alignment horizontal="right" wrapText="1"/>
    </xf>
    <xf numFmtId="0" fontId="12" fillId="0" borderId="6" xfId="0" applyFont="1" applyBorder="1"/>
    <xf numFmtId="0" fontId="12" fillId="0" borderId="6" xfId="0" applyFont="1" applyBorder="1" applyAlignment="1">
      <alignment wrapText="1"/>
    </xf>
    <xf numFmtId="0" fontId="11" fillId="3" borderId="7" xfId="0" applyFont="1" applyFill="1" applyBorder="1" applyAlignment="1">
      <alignment horizontal="right" wrapText="1"/>
    </xf>
    <xf numFmtId="0" fontId="13" fillId="0" borderId="0" xfId="0" applyFont="1" applyAlignment="1">
      <alignment horizontal="left"/>
    </xf>
    <xf numFmtId="3" fontId="14" fillId="0" borderId="0" xfId="0" applyNumberFormat="1" applyFont="1" applyBorder="1" applyAlignment="1">
      <alignment horizontal="right" wrapText="1"/>
    </xf>
    <xf numFmtId="0" fontId="6" fillId="2" borderId="9" xfId="0" applyFont="1" applyFill="1" applyBorder="1" applyAlignment="1">
      <alignment horizontal="center"/>
    </xf>
    <xf numFmtId="3" fontId="14" fillId="0" borderId="0" xfId="0" applyNumberFormat="1" applyFont="1" applyBorder="1"/>
    <xf numFmtId="3" fontId="14" fillId="0" borderId="0" xfId="0" applyNumberFormat="1" applyFont="1" applyFill="1" applyBorder="1"/>
    <xf numFmtId="3" fontId="10" fillId="0" borderId="0" xfId="0" applyNumberFormat="1" applyFont="1" applyFill="1" applyBorder="1"/>
    <xf numFmtId="0" fontId="0" fillId="0" borderId="0" xfId="0" applyFill="1"/>
    <xf numFmtId="3" fontId="17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Border="1"/>
    <xf numFmtId="3" fontId="20" fillId="0" borderId="0" xfId="15" applyNumberFormat="1" applyFont="1" applyFill="1" applyBorder="1" applyAlignment="1">
      <alignment horizontal="right"/>
    </xf>
    <xf numFmtId="4" fontId="21" fillId="0" borderId="0" xfId="0" applyNumberFormat="1" applyFont="1" applyFill="1" applyBorder="1"/>
    <xf numFmtId="3" fontId="18" fillId="0" borderId="0" xfId="0" applyNumberFormat="1" applyFont="1" applyFill="1" applyBorder="1"/>
    <xf numFmtId="3" fontId="23" fillId="0" borderId="0" xfId="0" applyNumberFormat="1" applyFont="1" applyFill="1" applyBorder="1"/>
    <xf numFmtId="3" fontId="20" fillId="0" borderId="0" xfId="17" applyNumberFormat="1" applyFont="1" applyFill="1" applyBorder="1" applyAlignment="1">
      <alignment horizontal="right"/>
    </xf>
    <xf numFmtId="3" fontId="22" fillId="0" borderId="0" xfId="5" applyNumberFormat="1" applyFont="1" applyFill="1" applyBorder="1" applyAlignment="1">
      <alignment horizontal="right" vertical="center" wrapText="1"/>
    </xf>
    <xf numFmtId="3" fontId="22" fillId="0" borderId="0" xfId="5" applyNumberFormat="1" applyFont="1" applyFill="1" applyBorder="1" applyAlignment="1">
      <alignment horizontal="right" vertical="center"/>
    </xf>
    <xf numFmtId="0" fontId="18" fillId="0" borderId="0" xfId="0" applyFont="1" applyFill="1" applyBorder="1"/>
    <xf numFmtId="0" fontId="21" fillId="0" borderId="0" xfId="0" applyFont="1" applyFill="1" applyBorder="1"/>
    <xf numFmtId="4" fontId="20" fillId="0" borderId="0" xfId="3" applyNumberFormat="1" applyFont="1" applyFill="1" applyBorder="1" applyAlignment="1" applyProtection="1">
      <alignment horizontal="right"/>
      <protection locked="0"/>
    </xf>
    <xf numFmtId="4" fontId="20" fillId="0" borderId="0" xfId="3" applyNumberFormat="1" applyFont="1" applyFill="1" applyBorder="1" applyAlignment="1" applyProtection="1">
      <alignment horizontal="right"/>
    </xf>
    <xf numFmtId="4" fontId="19" fillId="0" borderId="0" xfId="3" applyNumberFormat="1" applyFont="1" applyFill="1" applyBorder="1" applyAlignment="1" applyProtection="1">
      <alignment horizontal="right"/>
      <protection locked="0"/>
    </xf>
    <xf numFmtId="4" fontId="13" fillId="0" borderId="0" xfId="0" applyNumberFormat="1" applyFont="1" applyFill="1" applyBorder="1"/>
    <xf numFmtId="4" fontId="18" fillId="0" borderId="0" xfId="0" applyNumberFormat="1" applyFont="1" applyFill="1" applyBorder="1"/>
    <xf numFmtId="4" fontId="19" fillId="0" borderId="0" xfId="3" applyNumberFormat="1" applyFont="1" applyFill="1" applyBorder="1" applyAlignment="1" applyProtection="1">
      <alignment horizontal="right"/>
    </xf>
    <xf numFmtId="3" fontId="0" fillId="0" borderId="1" xfId="0" applyNumberFormat="1" applyFont="1" applyBorder="1" applyAlignment="1">
      <alignment horizontal="right" wrapText="1"/>
    </xf>
    <xf numFmtId="3" fontId="0" fillId="0" borderId="9" xfId="0" applyNumberFormat="1" applyFont="1" applyBorder="1" applyAlignment="1">
      <alignment horizontal="right" wrapText="1"/>
    </xf>
    <xf numFmtId="3" fontId="0" fillId="0" borderId="1" xfId="0" applyNumberFormat="1" applyFont="1" applyBorder="1"/>
    <xf numFmtId="3" fontId="0" fillId="0" borderId="9" xfId="0" applyNumberFormat="1" applyFont="1" applyBorder="1"/>
    <xf numFmtId="3" fontId="0" fillId="0" borderId="9" xfId="0" applyNumberFormat="1" applyFont="1" applyFill="1" applyBorder="1"/>
    <xf numFmtId="3" fontId="6" fillId="3" borderId="8" xfId="0" applyNumberFormat="1" applyFont="1" applyFill="1" applyBorder="1"/>
    <xf numFmtId="3" fontId="24" fillId="2" borderId="9" xfId="0" applyNumberFormat="1" applyFont="1" applyFill="1" applyBorder="1"/>
    <xf numFmtId="3" fontId="6" fillId="3" borderId="10" xfId="0" applyNumberFormat="1" applyFont="1" applyFill="1" applyBorder="1"/>
    <xf numFmtId="3" fontId="24" fillId="2" borderId="1" xfId="0" applyNumberFormat="1" applyFont="1" applyFill="1" applyBorder="1"/>
    <xf numFmtId="0" fontId="6" fillId="3" borderId="1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6" fillId="0" borderId="14" xfId="0" applyFont="1" applyFill="1" applyBorder="1" applyAlignment="1">
      <alignment horizontal="left" wrapText="1"/>
    </xf>
    <xf numFmtId="0" fontId="6" fillId="0" borderId="15" xfId="0" applyFont="1" applyFill="1" applyBorder="1" applyAlignment="1">
      <alignment horizontal="left" wrapText="1"/>
    </xf>
    <xf numFmtId="0" fontId="6" fillId="0" borderId="16" xfId="0" applyFont="1" applyFill="1" applyBorder="1" applyAlignment="1">
      <alignment horizontal="left" wrapText="1"/>
    </xf>
    <xf numFmtId="0" fontId="11" fillId="0" borderId="17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left" wrapText="1"/>
    </xf>
    <xf numFmtId="0" fontId="6" fillId="3" borderId="13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3" fontId="0" fillId="0" borderId="4" xfId="0" applyNumberFormat="1" applyBorder="1"/>
  </cellXfs>
  <cellStyles count="18">
    <cellStyle name="Normal 2" xfId="2" xr:uid="{00000000-0005-0000-0000-000001000000}"/>
    <cellStyle name="Normal 3" xfId="10" xr:uid="{00000000-0005-0000-0000-000002000000}"/>
    <cellStyle name="Normal 4" xfId="12" xr:uid="{00000000-0005-0000-0000-000003000000}"/>
    <cellStyle name="Normal 5" xfId="14" xr:uid="{00000000-0005-0000-0000-000004000000}"/>
    <cellStyle name="Normal 6" xfId="16" xr:uid="{00000000-0005-0000-0000-000005000000}"/>
    <cellStyle name="Normalno" xfId="0" builtinId="0"/>
    <cellStyle name="Normalno 2" xfId="3" xr:uid="{00000000-0005-0000-0000-000006000000}"/>
    <cellStyle name="Normalno 3" xfId="4" xr:uid="{00000000-0005-0000-0000-000007000000}"/>
    <cellStyle name="Obično 2" xfId="5" xr:uid="{00000000-0005-0000-0000-000008000000}"/>
    <cellStyle name="Obično 2 2" xfId="6" xr:uid="{00000000-0005-0000-0000-000009000000}"/>
    <cellStyle name="Obično 3" xfId="1" xr:uid="{00000000-0005-0000-0000-00000A000000}"/>
    <cellStyle name="Obično 3 2" xfId="7" xr:uid="{00000000-0005-0000-0000-00000B000000}"/>
    <cellStyle name="Obično 3 3" xfId="11" xr:uid="{00000000-0005-0000-0000-00000C000000}"/>
    <cellStyle name="Obično 3 4" xfId="13" xr:uid="{00000000-0005-0000-0000-00000D000000}"/>
    <cellStyle name="Obično 3 5" xfId="15" xr:uid="{00000000-0005-0000-0000-00000E000000}"/>
    <cellStyle name="Obično 3 6" xfId="17" xr:uid="{00000000-0005-0000-0000-00000F000000}"/>
    <cellStyle name="Obično 4" xfId="8" xr:uid="{00000000-0005-0000-0000-000010000000}"/>
    <cellStyle name="Obično_12a Izvjestaji drustava za osiguranje" xfId="9" xr:uid="{00000000-0005-0000-0000-000011000000}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H48"/>
  <sheetViews>
    <sheetView showGridLines="0" tabSelected="1" showRuler="0" view="pageLayout" zoomScaleNormal="100" workbookViewId="0">
      <selection activeCell="B2" sqref="B2:F2"/>
    </sheetView>
  </sheetViews>
  <sheetFormatPr defaultRowHeight="14.4" x14ac:dyDescent="0.3"/>
  <cols>
    <col min="1" max="1" width="3.109375" customWidth="1"/>
    <col min="2" max="2" width="32.33203125" customWidth="1"/>
    <col min="3" max="3" width="11.109375" customWidth="1"/>
    <col min="4" max="4" width="17" customWidth="1"/>
    <col min="5" max="5" width="11.109375" customWidth="1"/>
    <col min="6" max="6" width="17" customWidth="1"/>
    <col min="8" max="8" width="11.109375" customWidth="1"/>
    <col min="9" max="9" width="12.6640625" customWidth="1"/>
    <col min="10" max="14" width="9.109375" customWidth="1"/>
    <col min="15" max="15" width="14" customWidth="1"/>
    <col min="16" max="17" width="11.6640625" customWidth="1"/>
    <col min="18" max="18" width="10.109375" customWidth="1"/>
    <col min="19" max="19" width="13.88671875" customWidth="1"/>
    <col min="20" max="20" width="9.33203125" bestFit="1" customWidth="1"/>
    <col min="21" max="21" width="11.6640625" bestFit="1" customWidth="1"/>
    <col min="22" max="22" width="12.88671875" bestFit="1" customWidth="1"/>
    <col min="23" max="23" width="10.44140625" bestFit="1" customWidth="1"/>
    <col min="24" max="24" width="12" bestFit="1" customWidth="1"/>
    <col min="25" max="25" width="12.88671875" bestFit="1" customWidth="1"/>
    <col min="26" max="26" width="11.88671875" bestFit="1" customWidth="1"/>
    <col min="27" max="27" width="9.5546875" bestFit="1" customWidth="1"/>
    <col min="28" max="28" width="10.44140625" bestFit="1" customWidth="1"/>
    <col min="29" max="29" width="12" bestFit="1" customWidth="1"/>
    <col min="30" max="30" width="12.6640625" bestFit="1" customWidth="1"/>
    <col min="31" max="31" width="11.6640625" bestFit="1" customWidth="1"/>
    <col min="32" max="32" width="12.44140625" bestFit="1" customWidth="1"/>
    <col min="33" max="34" width="9.33203125" bestFit="1" customWidth="1"/>
  </cols>
  <sheetData>
    <row r="2" spans="2:34" ht="15.75" customHeight="1" x14ac:dyDescent="0.3">
      <c r="B2" s="52" t="s">
        <v>32</v>
      </c>
      <c r="C2" s="53"/>
      <c r="D2" s="53"/>
      <c r="E2" s="53"/>
      <c r="F2" s="54"/>
    </row>
    <row r="3" spans="2:34" ht="15" thickBot="1" x14ac:dyDescent="0.35"/>
    <row r="4" spans="2:34" ht="15" customHeight="1" x14ac:dyDescent="0.3">
      <c r="B4" s="49" t="s">
        <v>31</v>
      </c>
      <c r="C4" s="51" t="s">
        <v>28</v>
      </c>
      <c r="D4" s="51"/>
      <c r="E4" s="61" t="s">
        <v>29</v>
      </c>
      <c r="F4" s="62"/>
    </row>
    <row r="5" spans="2:34" x14ac:dyDescent="0.3">
      <c r="B5" s="50"/>
      <c r="C5" s="4" t="s">
        <v>4</v>
      </c>
      <c r="D5" s="4" t="s">
        <v>5</v>
      </c>
      <c r="E5" s="4" t="s">
        <v>4</v>
      </c>
      <c r="F5" s="18" t="s">
        <v>5</v>
      </c>
    </row>
    <row r="6" spans="2:34" x14ac:dyDescent="0.3">
      <c r="B6" s="55" t="s">
        <v>39</v>
      </c>
      <c r="C6" s="56"/>
      <c r="D6" s="56"/>
      <c r="E6" s="56"/>
      <c r="F6" s="57"/>
    </row>
    <row r="7" spans="2:34" x14ac:dyDescent="0.3">
      <c r="B7" s="2" t="s">
        <v>6</v>
      </c>
      <c r="C7" s="63">
        <v>1748</v>
      </c>
      <c r="D7" s="40">
        <v>3204626.01</v>
      </c>
      <c r="E7" s="63">
        <v>1993</v>
      </c>
      <c r="F7" s="41">
        <v>4164998.4699999993</v>
      </c>
      <c r="G7" s="17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5"/>
      <c r="U7" s="25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5"/>
    </row>
    <row r="8" spans="2:34" x14ac:dyDescent="0.3">
      <c r="B8" s="3" t="s">
        <v>25</v>
      </c>
      <c r="C8" s="63">
        <v>6878</v>
      </c>
      <c r="D8" s="40">
        <v>10708116.109999999</v>
      </c>
      <c r="E8" s="63">
        <v>6491</v>
      </c>
      <c r="F8" s="41">
        <v>9866857.1600000001</v>
      </c>
      <c r="G8" s="17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5"/>
      <c r="U8" s="25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5"/>
    </row>
    <row r="9" spans="2:34" x14ac:dyDescent="0.3">
      <c r="B9" s="2" t="s">
        <v>7</v>
      </c>
      <c r="C9" s="63">
        <v>991</v>
      </c>
      <c r="D9" s="40">
        <v>2007361.72</v>
      </c>
      <c r="E9" s="63">
        <v>1281</v>
      </c>
      <c r="F9" s="41">
        <v>2591322.61</v>
      </c>
      <c r="G9" s="17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5"/>
      <c r="U9" s="25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5"/>
    </row>
    <row r="10" spans="2:34" x14ac:dyDescent="0.3">
      <c r="B10" s="2" t="s">
        <v>8</v>
      </c>
      <c r="C10" s="63">
        <v>3606</v>
      </c>
      <c r="D10" s="40">
        <v>9800521.3499999996</v>
      </c>
      <c r="E10" s="63">
        <v>3334</v>
      </c>
      <c r="F10" s="41">
        <v>7891715.8899999987</v>
      </c>
      <c r="G10" s="17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5"/>
      <c r="U10" s="25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5"/>
    </row>
    <row r="11" spans="2:34" x14ac:dyDescent="0.3">
      <c r="B11" s="2" t="s">
        <v>9</v>
      </c>
      <c r="C11" s="63">
        <v>5321</v>
      </c>
      <c r="D11" s="40">
        <v>10004984.960000001</v>
      </c>
      <c r="E11" s="63">
        <v>5779</v>
      </c>
      <c r="F11" s="41">
        <v>10669909.2755</v>
      </c>
      <c r="G11" s="17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5"/>
      <c r="U11" s="25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5"/>
    </row>
    <row r="12" spans="2:34" x14ac:dyDescent="0.3">
      <c r="B12" s="2" t="s">
        <v>10</v>
      </c>
      <c r="C12" s="63">
        <v>1365</v>
      </c>
      <c r="D12" s="40">
        <v>7087258.6800000006</v>
      </c>
      <c r="E12" s="63">
        <v>2016</v>
      </c>
      <c r="F12" s="41">
        <v>8639469.879999999</v>
      </c>
      <c r="G12" s="17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5"/>
      <c r="U12" s="25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5"/>
    </row>
    <row r="13" spans="2:34" x14ac:dyDescent="0.3">
      <c r="B13" s="2" t="s">
        <v>11</v>
      </c>
      <c r="C13" s="63">
        <v>682</v>
      </c>
      <c r="D13" s="40">
        <v>2064112.1</v>
      </c>
      <c r="E13" s="63">
        <v>697</v>
      </c>
      <c r="F13" s="41">
        <v>2955557.19</v>
      </c>
      <c r="G13" s="17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5"/>
      <c r="U13" s="25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5"/>
    </row>
    <row r="14" spans="2:34" x14ac:dyDescent="0.3">
      <c r="B14" s="2" t="s">
        <v>26</v>
      </c>
      <c r="C14" s="63">
        <v>6821</v>
      </c>
      <c r="D14" s="40">
        <v>14126279.66</v>
      </c>
      <c r="E14" s="63">
        <v>7626</v>
      </c>
      <c r="F14" s="41">
        <v>16482157.630000001</v>
      </c>
      <c r="G14" s="17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5"/>
      <c r="U14" s="25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5"/>
    </row>
    <row r="15" spans="2:34" x14ac:dyDescent="0.3">
      <c r="B15" s="2" t="s">
        <v>12</v>
      </c>
      <c r="C15" s="63">
        <v>4442</v>
      </c>
      <c r="D15" s="40">
        <v>9805182.9199999999</v>
      </c>
      <c r="E15" s="63">
        <v>4564</v>
      </c>
      <c r="F15" s="41">
        <v>7048794.0099999988</v>
      </c>
      <c r="G15" s="17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5"/>
      <c r="U15" s="25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5"/>
    </row>
    <row r="16" spans="2:34" x14ac:dyDescent="0.3">
      <c r="B16" s="2" t="s">
        <v>13</v>
      </c>
      <c r="C16" s="63">
        <v>4605</v>
      </c>
      <c r="D16" s="40">
        <v>8053977.3900000006</v>
      </c>
      <c r="E16" s="63">
        <v>5579</v>
      </c>
      <c r="F16" s="41">
        <v>11626036.609999998</v>
      </c>
      <c r="G16" s="17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5"/>
      <c r="U16" s="25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5"/>
    </row>
    <row r="17" spans="2:34" x14ac:dyDescent="0.3">
      <c r="B17" s="2" t="s">
        <v>14</v>
      </c>
      <c r="C17" s="63">
        <v>2767</v>
      </c>
      <c r="D17" s="40">
        <v>4980075.6500000004</v>
      </c>
      <c r="E17" s="63">
        <v>2561</v>
      </c>
      <c r="F17" s="41">
        <v>5409761.919999999</v>
      </c>
      <c r="G17" s="17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5"/>
      <c r="U17" s="25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5"/>
    </row>
    <row r="18" spans="2:34" x14ac:dyDescent="0.3">
      <c r="B18" s="2" t="s">
        <v>15</v>
      </c>
      <c r="C18" s="63">
        <v>1327</v>
      </c>
      <c r="D18" s="40">
        <v>3184097.49</v>
      </c>
      <c r="E18" s="63">
        <v>1330</v>
      </c>
      <c r="F18" s="41">
        <v>3513515.96</v>
      </c>
      <c r="G18" s="17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5"/>
      <c r="U18" s="25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5"/>
    </row>
    <row r="19" spans="2:34" ht="31.5" customHeight="1" x14ac:dyDescent="0.3">
      <c r="B19" s="12" t="s">
        <v>3</v>
      </c>
      <c r="C19" s="48">
        <f>SUM(C7:C18)</f>
        <v>40553</v>
      </c>
      <c r="D19" s="48">
        <f>SUM(D7:D18)</f>
        <v>85026594.040000007</v>
      </c>
      <c r="E19" s="48">
        <f>SUM(E7:E18)</f>
        <v>43251</v>
      </c>
      <c r="F19" s="46">
        <f>SUM(F7:F18)</f>
        <v>90860096.605499983</v>
      </c>
      <c r="G19" s="1"/>
      <c r="H19" s="30"/>
      <c r="I19" s="31"/>
      <c r="J19" s="31"/>
      <c r="K19" s="30"/>
      <c r="L19" s="31"/>
      <c r="M19" s="31"/>
      <c r="N19" s="30"/>
      <c r="O19" s="31"/>
      <c r="P19" s="31"/>
      <c r="Q19" s="30"/>
      <c r="R19" s="31"/>
      <c r="S19" s="31"/>
      <c r="T19" s="25"/>
      <c r="U19" s="32"/>
      <c r="V19" s="30"/>
      <c r="W19" s="31"/>
      <c r="X19" s="31"/>
      <c r="Y19" s="30"/>
      <c r="Z19" s="31"/>
      <c r="AA19" s="31"/>
      <c r="AB19" s="30"/>
      <c r="AC19" s="31"/>
      <c r="AD19" s="31"/>
      <c r="AE19" s="30"/>
      <c r="AF19" s="31"/>
      <c r="AG19" s="31"/>
      <c r="AH19" s="25"/>
    </row>
    <row r="20" spans="2:34" x14ac:dyDescent="0.3">
      <c r="B20" s="58" t="s">
        <v>2</v>
      </c>
      <c r="C20" s="59"/>
      <c r="D20" s="59"/>
      <c r="E20" s="59"/>
      <c r="F20" s="60"/>
      <c r="H20" s="27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</row>
    <row r="21" spans="2:34" x14ac:dyDescent="0.3">
      <c r="B21" s="13" t="s">
        <v>40</v>
      </c>
      <c r="C21" s="40">
        <v>1064</v>
      </c>
      <c r="D21" s="40">
        <v>2067757.74</v>
      </c>
      <c r="E21" s="42">
        <v>761</v>
      </c>
      <c r="F21" s="43">
        <v>1793973.24</v>
      </c>
      <c r="G21" s="19"/>
      <c r="H21" s="24"/>
      <c r="I21" s="33"/>
      <c r="J21" s="33"/>
      <c r="K21" s="26"/>
      <c r="L21" s="26"/>
      <c r="M21" s="33"/>
      <c r="N21" s="33"/>
      <c r="O21" s="26"/>
      <c r="P21" s="32"/>
      <c r="Q21" s="32"/>
      <c r="R21" s="26"/>
      <c r="S21" s="32"/>
      <c r="T21" s="32"/>
      <c r="U21" s="32"/>
      <c r="V21" s="34"/>
      <c r="W21" s="34"/>
      <c r="X21" s="34"/>
      <c r="Y21" s="35"/>
      <c r="Z21" s="34"/>
      <c r="AA21" s="34"/>
      <c r="AB21" s="34"/>
      <c r="AC21" s="35"/>
      <c r="AD21" s="36"/>
      <c r="AE21" s="36"/>
      <c r="AF21" s="37"/>
      <c r="AG21" s="32"/>
      <c r="AH21" s="32"/>
    </row>
    <row r="22" spans="2:34" x14ac:dyDescent="0.3">
      <c r="B22" s="13" t="s">
        <v>23</v>
      </c>
      <c r="C22" s="40">
        <v>381</v>
      </c>
      <c r="D22" s="40">
        <v>857702.29</v>
      </c>
      <c r="E22" s="42">
        <v>486</v>
      </c>
      <c r="F22" s="44">
        <v>1192655.26</v>
      </c>
      <c r="G22" s="20"/>
      <c r="H22" s="24"/>
      <c r="I22" s="33"/>
      <c r="J22" s="33"/>
      <c r="K22" s="26"/>
      <c r="L22" s="26"/>
      <c r="M22" s="33"/>
      <c r="N22" s="33"/>
      <c r="O22" s="26"/>
      <c r="P22" s="38"/>
      <c r="Q22" s="32"/>
      <c r="R22" s="26"/>
      <c r="S22" s="32"/>
      <c r="T22" s="32"/>
      <c r="U22" s="32"/>
      <c r="V22" s="34"/>
      <c r="W22" s="34"/>
      <c r="X22" s="34"/>
      <c r="Y22" s="35"/>
      <c r="Z22" s="34"/>
      <c r="AA22" s="34"/>
      <c r="AB22" s="34"/>
      <c r="AC22" s="35"/>
      <c r="AD22" s="36"/>
      <c r="AE22" s="36"/>
      <c r="AF22" s="37"/>
      <c r="AG22" s="32"/>
      <c r="AH22" s="32"/>
    </row>
    <row r="23" spans="2:34" x14ac:dyDescent="0.3">
      <c r="B23" s="13" t="s">
        <v>24</v>
      </c>
      <c r="C23" s="40">
        <v>953</v>
      </c>
      <c r="D23" s="40">
        <v>2516599.54</v>
      </c>
      <c r="E23" s="42">
        <v>1023</v>
      </c>
      <c r="F23" s="43">
        <v>2486698.4</v>
      </c>
      <c r="G23" s="19"/>
      <c r="H23" s="24"/>
      <c r="I23" s="24"/>
      <c r="J23" s="33"/>
      <c r="K23" s="26"/>
      <c r="L23" s="26"/>
      <c r="M23" s="33"/>
      <c r="N23" s="33"/>
      <c r="O23" s="26"/>
      <c r="P23" s="32"/>
      <c r="Q23" s="32"/>
      <c r="R23" s="26"/>
      <c r="S23" s="32"/>
      <c r="T23" s="32"/>
      <c r="U23" s="32"/>
      <c r="V23" s="34"/>
      <c r="W23" s="34"/>
      <c r="X23" s="34"/>
      <c r="Y23" s="35"/>
      <c r="Z23" s="34"/>
      <c r="AA23" s="34"/>
      <c r="AB23" s="34"/>
      <c r="AC23" s="35"/>
      <c r="AD23" s="36"/>
      <c r="AE23" s="36"/>
      <c r="AF23" s="37"/>
      <c r="AG23" s="32"/>
      <c r="AH23" s="32"/>
    </row>
    <row r="24" spans="2:34" x14ac:dyDescent="0.3">
      <c r="B24" s="13" t="s">
        <v>16</v>
      </c>
      <c r="C24" s="40">
        <v>1312</v>
      </c>
      <c r="D24" s="40">
        <v>3447592.6</v>
      </c>
      <c r="E24" s="42">
        <v>1449</v>
      </c>
      <c r="F24" s="43">
        <v>3412357.74</v>
      </c>
      <c r="G24" s="19"/>
      <c r="H24" s="24"/>
      <c r="I24" s="33"/>
      <c r="J24" s="26"/>
      <c r="K24" s="26"/>
      <c r="L24" s="26"/>
      <c r="M24" s="33"/>
      <c r="N24" s="33"/>
      <c r="O24" s="26"/>
      <c r="P24" s="38"/>
      <c r="Q24" s="38"/>
      <c r="R24" s="26"/>
      <c r="S24" s="32"/>
      <c r="T24" s="32"/>
      <c r="U24" s="32"/>
      <c r="V24" s="34"/>
      <c r="W24" s="34"/>
      <c r="X24" s="34"/>
      <c r="Y24" s="35"/>
      <c r="Z24" s="34"/>
      <c r="AA24" s="34"/>
      <c r="AB24" s="34"/>
      <c r="AC24" s="35"/>
      <c r="AD24" s="36"/>
      <c r="AE24" s="36"/>
      <c r="AF24" s="37"/>
      <c r="AG24" s="32"/>
      <c r="AH24" s="32"/>
    </row>
    <row r="25" spans="2:34" x14ac:dyDescent="0.3">
      <c r="B25" s="13" t="s">
        <v>18</v>
      </c>
      <c r="C25" s="40">
        <v>1905</v>
      </c>
      <c r="D25" s="40">
        <v>3904585.68</v>
      </c>
      <c r="E25" s="42">
        <v>1875</v>
      </c>
      <c r="F25" s="43">
        <v>3804289.41</v>
      </c>
      <c r="G25" s="19"/>
      <c r="H25" s="26"/>
      <c r="I25" s="33"/>
      <c r="J25" s="33"/>
      <c r="K25" s="26"/>
      <c r="L25" s="26"/>
      <c r="M25" s="33"/>
      <c r="N25" s="33"/>
      <c r="O25" s="26"/>
      <c r="P25" s="32"/>
      <c r="Q25" s="32"/>
      <c r="R25" s="26"/>
      <c r="S25" s="32"/>
      <c r="T25" s="32"/>
      <c r="U25" s="32"/>
      <c r="V25" s="34"/>
      <c r="W25" s="34"/>
      <c r="X25" s="34"/>
      <c r="Y25" s="35"/>
      <c r="Z25" s="34"/>
      <c r="AA25" s="34"/>
      <c r="AB25" s="34"/>
      <c r="AC25" s="35"/>
      <c r="AD25" s="36"/>
      <c r="AE25" s="36"/>
      <c r="AF25" s="37"/>
      <c r="AG25" s="32"/>
      <c r="AH25" s="32"/>
    </row>
    <row r="26" spans="2:34" x14ac:dyDescent="0.3">
      <c r="B26" s="13" t="s">
        <v>41</v>
      </c>
      <c r="C26" s="40" t="s">
        <v>30</v>
      </c>
      <c r="D26" s="40" t="s">
        <v>30</v>
      </c>
      <c r="E26" s="42">
        <v>12</v>
      </c>
      <c r="F26" s="43">
        <v>19428.439999999999</v>
      </c>
      <c r="G26" s="19"/>
      <c r="H26" s="26"/>
      <c r="I26" s="33"/>
      <c r="J26" s="33"/>
      <c r="K26" s="26"/>
      <c r="L26" s="33"/>
      <c r="M26" s="33"/>
      <c r="N26" s="33"/>
      <c r="O26" s="33"/>
      <c r="P26" s="38"/>
      <c r="Q26" s="32"/>
      <c r="R26" s="26"/>
      <c r="S26" s="32"/>
      <c r="T26" s="32"/>
      <c r="U26" s="32"/>
      <c r="V26" s="34"/>
      <c r="W26" s="34"/>
      <c r="X26" s="34"/>
      <c r="Y26" s="35"/>
      <c r="Z26" s="34"/>
      <c r="AA26" s="34"/>
      <c r="AB26" s="34"/>
      <c r="AC26" s="35"/>
      <c r="AD26" s="36"/>
      <c r="AE26" s="36"/>
      <c r="AF26" s="37"/>
      <c r="AG26" s="32"/>
      <c r="AH26" s="32"/>
    </row>
    <row r="27" spans="2:34" x14ac:dyDescent="0.3">
      <c r="B27" s="13" t="s">
        <v>27</v>
      </c>
      <c r="C27" s="40">
        <v>111</v>
      </c>
      <c r="D27" s="40">
        <v>169315.69</v>
      </c>
      <c r="E27" s="42">
        <v>227</v>
      </c>
      <c r="F27" s="43">
        <v>685004.32</v>
      </c>
      <c r="G27" s="19"/>
      <c r="H27" s="24"/>
      <c r="I27" s="24"/>
      <c r="J27" s="33"/>
      <c r="K27" s="26"/>
      <c r="L27" s="26"/>
      <c r="M27" s="33"/>
      <c r="N27" s="33"/>
      <c r="O27" s="26"/>
      <c r="P27" s="38"/>
      <c r="Q27" s="38"/>
      <c r="R27" s="26"/>
      <c r="S27" s="32"/>
      <c r="T27" s="32"/>
      <c r="U27" s="32"/>
      <c r="V27" s="34"/>
      <c r="W27" s="34"/>
      <c r="X27" s="34"/>
      <c r="Y27" s="35"/>
      <c r="Z27" s="34"/>
      <c r="AA27" s="34"/>
      <c r="AB27" s="34"/>
      <c r="AC27" s="35"/>
      <c r="AD27" s="36"/>
      <c r="AE27" s="36"/>
      <c r="AF27" s="37"/>
      <c r="AG27" s="32"/>
      <c r="AH27" s="32"/>
    </row>
    <row r="28" spans="2:34" x14ac:dyDescent="0.3">
      <c r="B28" s="13" t="s">
        <v>17</v>
      </c>
      <c r="C28" s="40">
        <v>466</v>
      </c>
      <c r="D28" s="40">
        <v>2509967.65</v>
      </c>
      <c r="E28" s="42">
        <v>634</v>
      </c>
      <c r="F28" s="44">
        <v>3192836.44</v>
      </c>
      <c r="G28" s="19"/>
      <c r="H28" s="24"/>
      <c r="I28" s="26"/>
      <c r="J28" s="26"/>
      <c r="K28" s="26"/>
      <c r="L28" s="26"/>
      <c r="M28" s="33"/>
      <c r="N28" s="33"/>
      <c r="O28" s="26"/>
      <c r="P28" s="38"/>
      <c r="Q28" s="32"/>
      <c r="R28" s="26"/>
      <c r="S28" s="32"/>
      <c r="T28" s="32"/>
      <c r="U28" s="32"/>
      <c r="V28" s="34"/>
      <c r="W28" s="34"/>
      <c r="X28" s="34"/>
      <c r="Y28" s="35"/>
      <c r="Z28" s="34"/>
      <c r="AA28" s="34"/>
      <c r="AB28" s="34"/>
      <c r="AC28" s="35"/>
      <c r="AD28" s="36"/>
      <c r="AE28" s="36"/>
      <c r="AF28" s="37"/>
      <c r="AG28" s="32"/>
      <c r="AH28" s="32"/>
    </row>
    <row r="29" spans="2:34" x14ac:dyDescent="0.3">
      <c r="B29" s="13" t="s">
        <v>19</v>
      </c>
      <c r="C29" s="40">
        <v>671</v>
      </c>
      <c r="D29" s="40">
        <v>1673434.44</v>
      </c>
      <c r="E29" s="42">
        <v>621</v>
      </c>
      <c r="F29" s="43">
        <v>1644560.9</v>
      </c>
      <c r="G29" s="19"/>
      <c r="H29" s="24"/>
      <c r="I29" s="26"/>
      <c r="J29" s="26"/>
      <c r="K29" s="26"/>
      <c r="L29" s="33"/>
      <c r="M29" s="33"/>
      <c r="N29" s="33"/>
      <c r="O29" s="33"/>
      <c r="P29" s="38"/>
      <c r="Q29" s="32"/>
      <c r="R29" s="26"/>
      <c r="S29" s="32"/>
      <c r="T29" s="32"/>
      <c r="U29" s="32"/>
      <c r="V29" s="34"/>
      <c r="W29" s="34"/>
      <c r="X29" s="34"/>
      <c r="Y29" s="35"/>
      <c r="Z29" s="34"/>
      <c r="AA29" s="34"/>
      <c r="AB29" s="34"/>
      <c r="AC29" s="35"/>
      <c r="AD29" s="36"/>
      <c r="AE29" s="36"/>
      <c r="AF29" s="37"/>
      <c r="AG29" s="32"/>
      <c r="AH29" s="32"/>
    </row>
    <row r="30" spans="2:34" x14ac:dyDescent="0.3">
      <c r="B30" s="13" t="s">
        <v>20</v>
      </c>
      <c r="C30" s="40">
        <v>399</v>
      </c>
      <c r="D30" s="40">
        <v>698095.39999999991</v>
      </c>
      <c r="E30" s="42">
        <v>514</v>
      </c>
      <c r="F30" s="44">
        <v>1557652.27</v>
      </c>
      <c r="G30" s="20"/>
      <c r="H30" s="24"/>
      <c r="I30" s="24"/>
      <c r="J30" s="26"/>
      <c r="K30" s="26"/>
      <c r="L30" s="26"/>
      <c r="M30" s="26"/>
      <c r="N30" s="33"/>
      <c r="O30" s="26"/>
      <c r="P30" s="38"/>
      <c r="Q30" s="38"/>
      <c r="R30" s="26"/>
      <c r="S30" s="32"/>
      <c r="T30" s="32"/>
      <c r="U30" s="32"/>
      <c r="V30" s="34"/>
      <c r="W30" s="34"/>
      <c r="X30" s="34"/>
      <c r="Y30" s="35"/>
      <c r="Z30" s="34"/>
      <c r="AA30" s="34"/>
      <c r="AB30" s="34"/>
      <c r="AC30" s="35"/>
      <c r="AD30" s="36"/>
      <c r="AE30" s="36"/>
      <c r="AF30" s="37"/>
      <c r="AG30" s="32"/>
      <c r="AH30" s="32"/>
    </row>
    <row r="31" spans="2:34" x14ac:dyDescent="0.3">
      <c r="B31" s="13" t="s">
        <v>21</v>
      </c>
      <c r="C31" s="40">
        <v>619</v>
      </c>
      <c r="D31" s="40">
        <v>1761353.08</v>
      </c>
      <c r="E31" s="42">
        <v>598</v>
      </c>
      <c r="F31" s="44">
        <v>1974323.24</v>
      </c>
      <c r="G31" s="20"/>
      <c r="H31" s="24"/>
      <c r="I31" s="26"/>
      <c r="J31" s="26"/>
      <c r="K31" s="26"/>
      <c r="L31" s="26"/>
      <c r="M31" s="33"/>
      <c r="N31" s="33"/>
      <c r="O31" s="26"/>
      <c r="P31" s="32"/>
      <c r="Q31" s="32"/>
      <c r="R31" s="26"/>
      <c r="S31" s="32"/>
      <c r="T31" s="32"/>
      <c r="U31" s="32"/>
      <c r="V31" s="34"/>
      <c r="W31" s="34"/>
      <c r="X31" s="34"/>
      <c r="Y31" s="35"/>
      <c r="Z31" s="34"/>
      <c r="AA31" s="34"/>
      <c r="AB31" s="34"/>
      <c r="AC31" s="35"/>
      <c r="AD31" s="36"/>
      <c r="AE31" s="36"/>
      <c r="AF31" s="37"/>
      <c r="AG31" s="32"/>
      <c r="AH31" s="32"/>
    </row>
    <row r="32" spans="2:34" x14ac:dyDescent="0.3">
      <c r="B32" s="14" t="s">
        <v>22</v>
      </c>
      <c r="C32" s="40">
        <v>695</v>
      </c>
      <c r="D32" s="40">
        <v>1638946.78</v>
      </c>
      <c r="E32" s="42">
        <v>788</v>
      </c>
      <c r="F32" s="44">
        <v>1195701.52</v>
      </c>
      <c r="G32" s="20"/>
      <c r="H32" s="24"/>
      <c r="I32" s="33"/>
      <c r="J32" s="33"/>
      <c r="K32" s="26"/>
      <c r="L32" s="26"/>
      <c r="M32" s="33"/>
      <c r="N32" s="33"/>
      <c r="O32" s="26"/>
      <c r="P32" s="32"/>
      <c r="Q32" s="32"/>
      <c r="R32" s="26"/>
      <c r="S32" s="32"/>
      <c r="T32" s="32"/>
      <c r="U32" s="32"/>
      <c r="V32" s="34"/>
      <c r="W32" s="34"/>
      <c r="X32" s="34"/>
      <c r="Y32" s="35"/>
      <c r="Z32" s="34"/>
      <c r="AA32" s="34"/>
      <c r="AB32" s="34"/>
      <c r="AC32" s="35"/>
      <c r="AD32" s="36"/>
      <c r="AE32" s="36"/>
      <c r="AF32" s="37"/>
      <c r="AG32" s="32"/>
      <c r="AH32" s="32"/>
    </row>
    <row r="33" spans="2:34" x14ac:dyDescent="0.3">
      <c r="B33" s="3" t="s">
        <v>42</v>
      </c>
      <c r="C33" s="40">
        <v>1899</v>
      </c>
      <c r="D33" s="40">
        <v>30553303.299999997</v>
      </c>
      <c r="E33" s="42">
        <v>2176</v>
      </c>
      <c r="F33" s="43">
        <v>6772970.3600000003</v>
      </c>
      <c r="G33" s="19"/>
      <c r="H33" s="24"/>
      <c r="I33" s="24"/>
      <c r="J33" s="26"/>
      <c r="K33" s="26"/>
      <c r="L33" s="26"/>
      <c r="M33" s="26"/>
      <c r="N33" s="33"/>
      <c r="O33" s="26"/>
      <c r="P33" s="38"/>
      <c r="Q33" s="38"/>
      <c r="R33" s="26"/>
      <c r="S33" s="32"/>
      <c r="T33" s="32"/>
      <c r="U33" s="32"/>
      <c r="V33" s="35"/>
      <c r="W33" s="35"/>
      <c r="X33" s="35"/>
      <c r="Y33" s="35"/>
      <c r="Z33" s="35"/>
      <c r="AA33" s="35"/>
      <c r="AB33" s="35"/>
      <c r="AC33" s="35"/>
      <c r="AD33" s="39"/>
      <c r="AE33" s="39"/>
      <c r="AF33" s="37"/>
      <c r="AG33" s="32"/>
      <c r="AH33" s="32"/>
    </row>
    <row r="34" spans="2:34" ht="28.8" x14ac:dyDescent="0.3">
      <c r="B34" s="12" t="s">
        <v>1</v>
      </c>
      <c r="C34" s="48">
        <f>SUM(C21:C33)</f>
        <v>10475</v>
      </c>
      <c r="D34" s="48">
        <f>SUM(D21:D33)</f>
        <v>51798654.189999998</v>
      </c>
      <c r="E34" s="48">
        <f>SUM(E21:E33)</f>
        <v>11164</v>
      </c>
      <c r="F34" s="46">
        <f>SUM(F21:F33)</f>
        <v>29732451.539999995</v>
      </c>
      <c r="G34" s="21"/>
      <c r="H34" s="28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</row>
    <row r="35" spans="2:34" ht="27" customHeight="1" thickBot="1" x14ac:dyDescent="0.35">
      <c r="B35" s="15" t="s">
        <v>0</v>
      </c>
      <c r="C35" s="47">
        <f>C19+C34</f>
        <v>51028</v>
      </c>
      <c r="D35" s="47">
        <f>D19+D34+0.25</f>
        <v>136825248.48000002</v>
      </c>
      <c r="E35" s="47">
        <f>E19+E34</f>
        <v>54415</v>
      </c>
      <c r="F35" s="45">
        <f>F19+F34+0.25</f>
        <v>120592548.39549997</v>
      </c>
      <c r="G35" s="2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</row>
    <row r="36" spans="2:34" x14ac:dyDescent="0.3"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</row>
    <row r="37" spans="2:34" x14ac:dyDescent="0.3">
      <c r="B37" s="16" t="s">
        <v>33</v>
      </c>
      <c r="C37" s="9"/>
      <c r="D37" s="9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2:34" x14ac:dyDescent="0.3">
      <c r="C38" s="9"/>
      <c r="D38" s="10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</row>
    <row r="39" spans="2:34" x14ac:dyDescent="0.3">
      <c r="B39" s="16" t="s">
        <v>34</v>
      </c>
      <c r="D39" s="10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</row>
    <row r="40" spans="2:34" x14ac:dyDescent="0.3">
      <c r="C40" s="11"/>
      <c r="D40" s="7"/>
    </row>
    <row r="41" spans="2:34" x14ac:dyDescent="0.3">
      <c r="B41" s="16" t="s">
        <v>35</v>
      </c>
      <c r="C41" s="8"/>
      <c r="D41" s="8"/>
    </row>
    <row r="42" spans="2:34" x14ac:dyDescent="0.3">
      <c r="C42" s="9"/>
      <c r="D42" s="10"/>
    </row>
    <row r="43" spans="2:34" x14ac:dyDescent="0.3">
      <c r="B43" s="16" t="s">
        <v>36</v>
      </c>
      <c r="C43" s="9"/>
      <c r="D43" s="10"/>
    </row>
    <row r="44" spans="2:34" x14ac:dyDescent="0.3">
      <c r="C44" s="9"/>
      <c r="D44" s="23"/>
      <c r="E44" s="23"/>
      <c r="F44" s="23"/>
    </row>
    <row r="45" spans="2:34" x14ac:dyDescent="0.3">
      <c r="B45" s="16" t="s">
        <v>37</v>
      </c>
      <c r="C45" s="5"/>
      <c r="D45" s="23"/>
      <c r="E45" s="5"/>
      <c r="F45" s="5"/>
    </row>
    <row r="46" spans="2:34" x14ac:dyDescent="0.3">
      <c r="C46" s="1"/>
      <c r="D46" s="1"/>
      <c r="E46" s="5"/>
      <c r="F46" s="5"/>
    </row>
    <row r="47" spans="2:34" x14ac:dyDescent="0.3">
      <c r="B47" s="16" t="s">
        <v>38</v>
      </c>
      <c r="D47" s="6"/>
    </row>
    <row r="48" spans="2:34" x14ac:dyDescent="0.3">
      <c r="D48" s="7"/>
    </row>
  </sheetData>
  <sortState xmlns:xlrd2="http://schemas.microsoft.com/office/spreadsheetml/2017/richdata2" ref="B23:F33">
    <sortCondition ref="B23"/>
  </sortState>
  <mergeCells count="6">
    <mergeCell ref="B4:B5"/>
    <mergeCell ref="C4:D4"/>
    <mergeCell ref="B2:F2"/>
    <mergeCell ref="B6:F6"/>
    <mergeCell ref="B20:F20"/>
    <mergeCell ref="E4:F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osiguranja&amp;RKvartalno izvješće</oddHeader>
    <oddFooter>&amp;CU izvješće su uključeni podatci zaključno s 30.06.2016. godine.</oddFooter>
  </headerFooter>
  <ignoredErrors>
    <ignoredError sqref="D35:E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FBiH i 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2020-11-02T14:44:42Z</dcterms:modified>
</cp:coreProperties>
</file>