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DB2E976E-6116-450A-8644-DF3CBE0792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BiH i RS" sheetId="1" r:id="rId1"/>
  </sheets>
  <calcPr calcId="181029"/>
</workbook>
</file>

<file path=xl/calcChain.xml><?xml version="1.0" encoding="utf-8"?>
<calcChain xmlns="http://schemas.openxmlformats.org/spreadsheetml/2006/main">
  <c r="F34" i="1" l="1"/>
  <c r="E34" i="1"/>
  <c r="E19" i="1" l="1"/>
  <c r="D34" i="1" l="1"/>
  <c r="E35" i="1" l="1"/>
  <c r="F19" i="1"/>
  <c r="C34" i="1"/>
  <c r="F35" i="1" l="1"/>
  <c r="D19" i="1"/>
  <c r="C19" i="1"/>
  <c r="D35" i="1" l="1"/>
  <c r="C35" i="1"/>
</calcChain>
</file>

<file path=xl/sharedStrings.xml><?xml version="1.0" encoding="utf-8"?>
<sst xmlns="http://schemas.openxmlformats.org/spreadsheetml/2006/main" count="44" uniqueCount="41">
  <si>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</si>
  <si>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</si>
  <si>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</si>
  <si>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</si>
  <si>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</si>
  <si>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</si>
  <si>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</si>
  <si>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</si>
  <si>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</si>
  <si>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</si>
  <si>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</si>
  <si>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</si>
  <si>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</si>
  <si>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</si>
  <si>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</si>
  <si>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</si>
  <si>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</si>
  <si>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</si>
  <si>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</si>
  <si>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</si>
  <si>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</si>
  <si>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</si>
  <si>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</si>
  <si>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</si>
  <si>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</si>
  <si>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</si>
  <si>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</si>
  <si>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</si>
  <si>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</si>
  <si>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 K 2015.*</t>
  </si>
  <si>
    <t>I K 2016.**</t>
  </si>
  <si>
    <t>Euros osiguranje d.d.</t>
  </si>
  <si>
    <t>-</t>
  </si>
  <si>
    <t>*Podatci se odnose na razdoblje od 01.01. do 31.03.2015. godine.</t>
  </si>
  <si>
    <t>**Podatci se odnose na razdoblje od 01.01. do 31.03.2016. godine.</t>
  </si>
  <si>
    <t>Osiguravajuće društvo</t>
  </si>
  <si>
    <t>***Pod brojem šteta u FBiH se podrazumijeva broj riješenih šteta.</t>
  </si>
  <si>
    <t>****Od 01.12.2014. godine Jahorina osiguranje a.d. Pale promijenilo je naziv u Wiener osiguranje a.d. Banja Luka.</t>
  </si>
  <si>
    <t>Wiener osiguranje a.d.****</t>
  </si>
  <si>
    <t>Društva sa sjedištem u FBiH***</t>
  </si>
  <si>
    <t>Bruto isplaćene štete po osiguravajućim društvima za prvi kvartal 2015. i 2016.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</si>
</sst>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Bookman Old Style"/>
      <family val="1"/>
      <charset val="238"/>
    </font>
    <font>
      <b/>
      <sz val="11"/>
      <color rgb="FF00B050"/>
      <name val="Calibri"/>
      <family val="2"/>
      <charset val="238"/>
      <scheme val="minor"/>
    </font>
    <font>
      <sz val="6"/>
      <color theme="0"/>
      <name val="Bookman Old Style"/>
      <family val="1"/>
      <charset val="238"/>
    </font>
    <font>
      <sz val="9"/>
      <color theme="0"/>
      <name val="Bookman Old Style"/>
      <family val="1"/>
      <charset val="238"/>
    </font>
    <font>
      <sz val="8"/>
      <color theme="0"/>
      <name val="Bookman Old Style"/>
      <family val="1"/>
      <charset val="238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6">
    <xf numFmtId="0" fontId="0" fillId="0" borderId="0"/>
    <xf numFmtId="0" fontId="1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3">
    <xf numFmtId="0" fontId="0" fillId="0" borderId="0" xfId="0"/>
    <xf numFmtId="3" fontId="0" fillId="0" borderId="0" xfId="0" applyNumberFormat="1" applyBorder="1"/>
    <xf numFmtId="0" fontId="0" fillId="0" borderId="6" xfId="0" applyBorder="1"/>
    <xf numFmtId="0" fontId="7" fillId="0" borderId="6" xfId="0" applyFont="1" applyBorder="1"/>
    <xf numFmtId="0" fontId="5" fillId="2" borderId="1" xfId="0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8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8" fillId="0" borderId="0" xfId="0" applyNumberFormat="1" applyFont="1" applyBorder="1"/>
    <xf numFmtId="0" fontId="9" fillId="2" borderId="6" xfId="0" applyFont="1" applyFill="1" applyBorder="1" applyAlignment="1">
      <alignment horizontal="right" wrapText="1"/>
    </xf>
    <xf numFmtId="0" fontId="11" fillId="0" borderId="6" xfId="0" applyFont="1" applyBorder="1"/>
    <xf numFmtId="0" fontId="11" fillId="0" borderId="6" xfId="0" applyFont="1" applyBorder="1" applyAlignment="1">
      <alignment wrapText="1"/>
    </xf>
    <xf numFmtId="0" fontId="10" fillId="3" borderId="7" xfId="0" applyFont="1" applyFill="1" applyBorder="1" applyAlignment="1">
      <alignment horizontal="right" wrapText="1"/>
    </xf>
    <xf numFmtId="0" fontId="12" fillId="0" borderId="0" xfId="0" applyFont="1" applyAlignment="1">
      <alignment horizontal="left"/>
    </xf>
    <xf numFmtId="3" fontId="13" fillId="0" borderId="0" xfId="0" applyNumberFormat="1" applyFont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3" fontId="13" fillId="0" borderId="0" xfId="0" applyNumberFormat="1" applyFont="1" applyBorder="1"/>
    <xf numFmtId="3" fontId="13" fillId="0" borderId="0" xfId="0" applyNumberFormat="1" applyFont="1" applyFill="1" applyBorder="1"/>
    <xf numFmtId="3" fontId="9" fillId="0" borderId="0" xfId="0" applyNumberFormat="1" applyFont="1" applyFill="1" applyBorder="1"/>
    <xf numFmtId="0" fontId="0" fillId="0" borderId="0" xfId="0" applyFill="1"/>
    <xf numFmtId="3" fontId="7" fillId="0" borderId="0" xfId="0" applyNumberFormat="1" applyFont="1" applyFill="1" applyBorder="1"/>
    <xf numFmtId="3" fontId="7" fillId="0" borderId="0" xfId="0" applyNumberFormat="1" applyFont="1" applyBorder="1"/>
    <xf numFmtId="3" fontId="0" fillId="0" borderId="0" xfId="0" applyNumberFormat="1"/>
    <xf numFmtId="4" fontId="0" fillId="0" borderId="0" xfId="0" applyNumberForma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Fill="1" applyBorder="1"/>
    <xf numFmtId="3" fontId="17" fillId="2" borderId="1" xfId="0" applyNumberFormat="1" applyFont="1" applyFill="1" applyBorder="1"/>
    <xf numFmtId="3" fontId="16" fillId="0" borderId="0" xfId="0" applyNumberFormat="1" applyFont="1" applyBorder="1" applyAlignment="1">
      <alignment horizontal="right" wrapText="1"/>
    </xf>
    <xf numFmtId="3" fontId="5" fillId="3" borderId="10" xfId="0" applyNumberFormat="1" applyFont="1" applyFill="1" applyBorder="1"/>
    <xf numFmtId="4" fontId="18" fillId="0" borderId="0" xfId="3" applyNumberFormat="1" applyFont="1" applyBorder="1" applyAlignment="1" applyProtection="1">
      <alignment horizontal="right"/>
      <protection locked="0"/>
    </xf>
    <xf numFmtId="4" fontId="19" fillId="0" borderId="0" xfId="0" applyNumberFormat="1" applyFont="1" applyBorder="1"/>
    <xf numFmtId="3" fontId="0" fillId="0" borderId="1" xfId="0" applyNumberFormat="1" applyFont="1" applyBorder="1" applyAlignment="1">
      <alignment horizontal="right" wrapText="1"/>
    </xf>
    <xf numFmtId="4" fontId="20" fillId="0" borderId="0" xfId="3" applyNumberFormat="1" applyFont="1" applyBorder="1" applyAlignment="1" applyProtection="1">
      <alignment horizontal="right"/>
      <protection locked="0"/>
    </xf>
    <xf numFmtId="4" fontId="20" fillId="0" borderId="0" xfId="3" applyNumberFormat="1" applyFont="1" applyBorder="1" applyAlignment="1" applyProtection="1">
      <alignment horizontal="right"/>
    </xf>
    <xf numFmtId="4" fontId="21" fillId="0" borderId="0" xfId="3" applyNumberFormat="1" applyFont="1" applyBorder="1" applyAlignment="1" applyProtection="1">
      <alignment horizontal="right"/>
      <protection locked="0"/>
    </xf>
    <xf numFmtId="3" fontId="22" fillId="0" borderId="0" xfId="13" applyNumberFormat="1" applyFont="1" applyBorder="1" applyAlignment="1">
      <alignment horizontal="right"/>
    </xf>
    <xf numFmtId="3" fontId="22" fillId="0" borderId="0" xfId="15" applyNumberFormat="1" applyFont="1" applyBorder="1" applyAlignment="1">
      <alignment horizontal="right"/>
    </xf>
    <xf numFmtId="3" fontId="23" fillId="0" borderId="0" xfId="0" applyNumberFormat="1" applyFont="1" applyBorder="1"/>
    <xf numFmtId="3" fontId="0" fillId="0" borderId="9" xfId="0" applyNumberFormat="1" applyFont="1" applyBorder="1" applyAlignment="1">
      <alignment horizontal="right" wrapText="1"/>
    </xf>
    <xf numFmtId="3" fontId="17" fillId="2" borderId="9" xfId="0" applyNumberFormat="1" applyFont="1" applyFill="1" applyBorder="1"/>
    <xf numFmtId="3" fontId="0" fillId="0" borderId="9" xfId="0" applyNumberFormat="1" applyFont="1" applyFill="1" applyBorder="1"/>
    <xf numFmtId="3" fontId="0" fillId="0" borderId="9" xfId="0" applyNumberFormat="1" applyFont="1" applyBorder="1"/>
    <xf numFmtId="3" fontId="24" fillId="3" borderId="8" xfId="0" applyNumberFormat="1" applyFont="1" applyFill="1" applyBorder="1"/>
    <xf numFmtId="3" fontId="0" fillId="0" borderId="1" xfId="0" applyNumberFormat="1" applyFont="1" applyBorder="1"/>
    <xf numFmtId="3" fontId="0" fillId="0" borderId="4" xfId="0" applyNumberFormat="1" applyBorder="1"/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14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</cellXfs>
  <cellStyles count="16">
    <cellStyle name="Normal 2" xfId="2" xr:uid="{00000000-0005-0000-0000-000001000000}"/>
    <cellStyle name="Normal 3" xfId="10" xr:uid="{00000000-0005-0000-0000-000002000000}"/>
    <cellStyle name="Normal 4" xfId="12" xr:uid="{00000000-0005-0000-0000-000003000000}"/>
    <cellStyle name="Normal 5" xfId="14" xr:uid="{00000000-0005-0000-0000-000004000000}"/>
    <cellStyle name="Normalno" xfId="0" builtinId="0"/>
    <cellStyle name="Normalno 2" xfId="3" xr:uid="{00000000-0005-0000-0000-000005000000}"/>
    <cellStyle name="Normalno 3" xfId="4" xr:uid="{00000000-0005-0000-0000-000006000000}"/>
    <cellStyle name="Obično 2" xfId="5" xr:uid="{00000000-0005-0000-0000-000007000000}"/>
    <cellStyle name="Obično 2 2" xfId="6" xr:uid="{00000000-0005-0000-0000-000008000000}"/>
    <cellStyle name="Obično 3" xfId="1" xr:uid="{00000000-0005-0000-0000-000009000000}"/>
    <cellStyle name="Obično 3 2" xfId="7" xr:uid="{00000000-0005-0000-0000-00000A000000}"/>
    <cellStyle name="Obično 3 3" xfId="11" xr:uid="{00000000-0005-0000-0000-00000B000000}"/>
    <cellStyle name="Obično 3 4" xfId="13" xr:uid="{00000000-0005-0000-0000-00000C000000}"/>
    <cellStyle name="Obično 3 5" xfId="15" xr:uid="{00000000-0005-0000-0000-00000D000000}"/>
    <cellStyle name="Obično 4" xfId="8" xr:uid="{00000000-0005-0000-0000-00000E000000}"/>
    <cellStyle name="Obično_12a Izvjestaji drustava za osiguranje" xfId="9" xr:uid="{00000000-0005-0000-0000-00000F000000}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48"/>
  <sheetViews>
    <sheetView showGridLines="0" tabSelected="1" showRuler="0" view="pageLayout" zoomScaleNormal="100" workbookViewId="0">
      <selection activeCell="B2" sqref="B2:F2"/>
    </sheetView>
  </sheetViews>
  <sheetFormatPr defaultRowHeight="14.4" x14ac:dyDescent="0.3"/>
  <cols>
    <col min="1" max="1" width="3.109375" customWidth="1"/>
    <col min="2" max="2" width="32.33203125" customWidth="1"/>
    <col min="3" max="3" width="11.109375" customWidth="1"/>
    <col min="4" max="4" width="17" customWidth="1"/>
    <col min="5" max="5" width="11.109375" customWidth="1"/>
    <col min="6" max="6" width="17" customWidth="1"/>
    <col min="8" max="8" width="11.109375" customWidth="1"/>
    <col min="9" max="9" width="12.6640625" customWidth="1"/>
    <col min="10" max="14" width="9.109375" customWidth="1"/>
    <col min="15" max="15" width="14" customWidth="1"/>
    <col min="16" max="17" width="11.6640625" customWidth="1"/>
    <col min="18" max="18" width="10.109375" customWidth="1"/>
    <col min="19" max="19" width="13.88671875" customWidth="1"/>
    <col min="24" max="24" width="11.6640625" bestFit="1" customWidth="1"/>
    <col min="25" max="25" width="9.33203125" bestFit="1" customWidth="1"/>
    <col min="26" max="26" width="10.109375" bestFit="1" customWidth="1"/>
    <col min="27" max="27" width="11.6640625" bestFit="1" customWidth="1"/>
    <col min="28" max="28" width="10.109375" bestFit="1" customWidth="1"/>
    <col min="29" max="30" width="9.33203125" bestFit="1" customWidth="1"/>
    <col min="31" max="31" width="10.109375" bestFit="1" customWidth="1"/>
    <col min="32" max="33" width="11.6640625" bestFit="1" customWidth="1"/>
    <col min="34" max="34" width="10.109375" bestFit="1" customWidth="1"/>
    <col min="35" max="35" width="11.6640625" bestFit="1" customWidth="1"/>
  </cols>
  <sheetData>
    <row r="2" spans="2:35" ht="15.75" customHeight="1" x14ac:dyDescent="0.3">
      <c r="B2" s="52" t="s">
        <v>40</v>
      </c>
      <c r="C2" s="53"/>
      <c r="D2" s="53"/>
      <c r="E2" s="53"/>
      <c r="F2" s="54"/>
    </row>
    <row r="3" spans="2:35" ht="15" thickBot="1" x14ac:dyDescent="0.35"/>
    <row r="4" spans="2:35" ht="15" customHeight="1" x14ac:dyDescent="0.3">
      <c r="B4" s="49" t="s">
        <v>35</v>
      </c>
      <c r="C4" s="51" t="s">
        <v>29</v>
      </c>
      <c r="D4" s="51"/>
      <c r="E4" s="61" t="s">
        <v>30</v>
      </c>
      <c r="F4" s="62"/>
    </row>
    <row r="5" spans="2:35" x14ac:dyDescent="0.3">
      <c r="B5" s="50"/>
      <c r="C5" s="4" t="s">
        <v>4</v>
      </c>
      <c r="D5" s="4" t="s">
        <v>5</v>
      </c>
      <c r="E5" s="4" t="s">
        <v>4</v>
      </c>
      <c r="F5" s="18" t="s">
        <v>5</v>
      </c>
    </row>
    <row r="6" spans="2:35" x14ac:dyDescent="0.3">
      <c r="B6" s="55" t="s">
        <v>39</v>
      </c>
      <c r="C6" s="56"/>
      <c r="D6" s="56"/>
      <c r="E6" s="56"/>
      <c r="F6" s="57"/>
    </row>
    <row r="7" spans="2:35" x14ac:dyDescent="0.3">
      <c r="B7" s="2" t="s">
        <v>6</v>
      </c>
      <c r="C7" s="48">
        <v>841</v>
      </c>
      <c r="D7" s="35">
        <v>1409125.66</v>
      </c>
      <c r="E7" s="48">
        <v>924</v>
      </c>
      <c r="F7" s="42">
        <v>1977692.75</v>
      </c>
      <c r="G7" s="17"/>
      <c r="H7" s="36"/>
      <c r="I7" s="36"/>
      <c r="J7" s="36"/>
      <c r="K7" s="37"/>
      <c r="L7" s="36"/>
      <c r="M7" s="36"/>
      <c r="N7" s="36"/>
      <c r="O7" s="37"/>
      <c r="P7" s="38"/>
      <c r="Q7" s="38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1"/>
      <c r="AG7" s="33"/>
      <c r="AH7" s="33"/>
      <c r="AI7" s="34"/>
    </row>
    <row r="8" spans="2:35" x14ac:dyDescent="0.3">
      <c r="B8" s="3" t="s">
        <v>26</v>
      </c>
      <c r="C8" s="48">
        <v>2916</v>
      </c>
      <c r="D8" s="35">
        <v>5742072.6000000006</v>
      </c>
      <c r="E8" s="48">
        <v>4070</v>
      </c>
      <c r="F8" s="42">
        <v>4901555.8800000008</v>
      </c>
      <c r="G8" s="17"/>
      <c r="H8" s="36"/>
      <c r="I8" s="36"/>
      <c r="J8" s="36"/>
      <c r="K8" s="37"/>
      <c r="L8" s="36"/>
      <c r="M8" s="36"/>
      <c r="N8" s="36"/>
      <c r="O8" s="37"/>
      <c r="P8" s="38"/>
      <c r="Q8" s="38"/>
      <c r="R8" s="39"/>
      <c r="S8" s="39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1"/>
      <c r="AG8" s="33"/>
      <c r="AH8" s="33"/>
      <c r="AI8" s="34"/>
    </row>
    <row r="9" spans="2:35" x14ac:dyDescent="0.3">
      <c r="B9" s="2" t="s">
        <v>7</v>
      </c>
      <c r="C9" s="48">
        <v>516</v>
      </c>
      <c r="D9" s="35">
        <v>1035146.16</v>
      </c>
      <c r="E9" s="48">
        <v>661</v>
      </c>
      <c r="F9" s="42">
        <v>1526487.36</v>
      </c>
      <c r="G9" s="17"/>
      <c r="H9" s="36"/>
      <c r="I9" s="36"/>
      <c r="J9" s="36"/>
      <c r="K9" s="37"/>
      <c r="L9" s="36"/>
      <c r="M9" s="36"/>
      <c r="N9" s="36"/>
      <c r="O9" s="37"/>
      <c r="P9" s="38"/>
      <c r="Q9" s="38"/>
      <c r="R9" s="39"/>
      <c r="S9" s="39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1"/>
      <c r="AG9" s="33"/>
      <c r="AH9" s="33"/>
      <c r="AI9" s="34"/>
    </row>
    <row r="10" spans="2:35" x14ac:dyDescent="0.3">
      <c r="B10" s="2" t="s">
        <v>8</v>
      </c>
      <c r="C10" s="48">
        <v>1680</v>
      </c>
      <c r="D10" s="35">
        <v>4170293.2799999993</v>
      </c>
      <c r="E10" s="48">
        <v>1536</v>
      </c>
      <c r="F10" s="42">
        <v>3493107.13</v>
      </c>
      <c r="G10" s="17"/>
      <c r="H10" s="36"/>
      <c r="I10" s="36"/>
      <c r="J10" s="36"/>
      <c r="K10" s="37"/>
      <c r="L10" s="36"/>
      <c r="M10" s="36"/>
      <c r="N10" s="36"/>
      <c r="O10" s="37"/>
      <c r="P10" s="38"/>
      <c r="Q10" s="38"/>
      <c r="R10" s="39"/>
      <c r="S10" s="39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1"/>
      <c r="AG10" s="33"/>
      <c r="AH10" s="33"/>
      <c r="AI10" s="34"/>
    </row>
    <row r="11" spans="2:35" x14ac:dyDescent="0.3">
      <c r="B11" s="2" t="s">
        <v>9</v>
      </c>
      <c r="C11" s="48">
        <v>2379</v>
      </c>
      <c r="D11" s="35">
        <v>4932211.05</v>
      </c>
      <c r="E11" s="48">
        <v>2848</v>
      </c>
      <c r="F11" s="42">
        <v>5408307.1749999998</v>
      </c>
      <c r="G11" s="17"/>
      <c r="H11" s="36"/>
      <c r="I11" s="36"/>
      <c r="J11" s="36"/>
      <c r="K11" s="37"/>
      <c r="L11" s="36"/>
      <c r="M11" s="36"/>
      <c r="N11" s="36"/>
      <c r="O11" s="37"/>
      <c r="P11" s="38"/>
      <c r="Q11" s="38"/>
      <c r="R11" s="39"/>
      <c r="S11" s="39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1"/>
      <c r="AG11" s="33"/>
      <c r="AH11" s="33"/>
      <c r="AI11" s="34"/>
    </row>
    <row r="12" spans="2:35" x14ac:dyDescent="0.3">
      <c r="B12" s="2" t="s">
        <v>10</v>
      </c>
      <c r="C12" s="48">
        <v>662</v>
      </c>
      <c r="D12" s="35">
        <v>3344765.3200000008</v>
      </c>
      <c r="E12" s="48">
        <v>855</v>
      </c>
      <c r="F12" s="42">
        <v>3832331.4200000037</v>
      </c>
      <c r="G12" s="17"/>
      <c r="H12" s="36"/>
      <c r="I12" s="36"/>
      <c r="J12" s="36"/>
      <c r="K12" s="37"/>
      <c r="L12" s="36"/>
      <c r="M12" s="36"/>
      <c r="N12" s="36"/>
      <c r="O12" s="37"/>
      <c r="P12" s="38"/>
      <c r="Q12" s="38"/>
      <c r="R12" s="39"/>
      <c r="S12" s="39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1"/>
      <c r="AG12" s="33"/>
      <c r="AH12" s="33"/>
      <c r="AI12" s="34"/>
    </row>
    <row r="13" spans="2:35" x14ac:dyDescent="0.3">
      <c r="B13" s="2" t="s">
        <v>11</v>
      </c>
      <c r="C13" s="48">
        <v>261</v>
      </c>
      <c r="D13" s="35">
        <v>774887.60000000009</v>
      </c>
      <c r="E13" s="48">
        <v>306</v>
      </c>
      <c r="F13" s="42">
        <v>1417577.3599999999</v>
      </c>
      <c r="G13" s="17"/>
      <c r="H13" s="36"/>
      <c r="I13" s="36"/>
      <c r="J13" s="36"/>
      <c r="K13" s="37"/>
      <c r="L13" s="36"/>
      <c r="M13" s="36"/>
      <c r="N13" s="36"/>
      <c r="O13" s="37"/>
      <c r="P13" s="38"/>
      <c r="Q13" s="38"/>
      <c r="R13" s="39"/>
      <c r="S13" s="39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1"/>
      <c r="AG13" s="33"/>
      <c r="AH13" s="33"/>
      <c r="AI13" s="34"/>
    </row>
    <row r="14" spans="2:35" x14ac:dyDescent="0.3">
      <c r="B14" s="2" t="s">
        <v>27</v>
      </c>
      <c r="C14" s="48">
        <v>3160</v>
      </c>
      <c r="D14" s="35">
        <v>6530596.9299999997</v>
      </c>
      <c r="E14" s="48">
        <v>3474</v>
      </c>
      <c r="F14" s="42">
        <v>3968347.66</v>
      </c>
      <c r="G14" s="17"/>
      <c r="H14" s="36"/>
      <c r="I14" s="36"/>
      <c r="J14" s="36"/>
      <c r="K14" s="37"/>
      <c r="L14" s="36"/>
      <c r="M14" s="36"/>
      <c r="N14" s="36"/>
      <c r="O14" s="37"/>
      <c r="P14" s="38"/>
      <c r="Q14" s="38"/>
      <c r="R14" s="39"/>
      <c r="S14" s="39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1"/>
      <c r="AG14" s="33"/>
      <c r="AH14" s="33"/>
      <c r="AI14" s="34"/>
    </row>
    <row r="15" spans="2:35" x14ac:dyDescent="0.3">
      <c r="B15" s="2" t="s">
        <v>12</v>
      </c>
      <c r="C15" s="48">
        <v>1911</v>
      </c>
      <c r="D15" s="35">
        <v>5709632.3900000006</v>
      </c>
      <c r="E15" s="48">
        <v>2132</v>
      </c>
      <c r="F15" s="42">
        <v>3163565.6900000004</v>
      </c>
      <c r="G15" s="17"/>
      <c r="H15" s="36"/>
      <c r="I15" s="36"/>
      <c r="J15" s="36"/>
      <c r="K15" s="37"/>
      <c r="L15" s="36"/>
      <c r="M15" s="36"/>
      <c r="N15" s="36"/>
      <c r="O15" s="37"/>
      <c r="P15" s="38"/>
      <c r="Q15" s="38"/>
      <c r="R15" s="39"/>
      <c r="S15" s="39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1"/>
      <c r="AG15" s="33"/>
      <c r="AH15" s="33"/>
      <c r="AI15" s="34"/>
    </row>
    <row r="16" spans="2:35" x14ac:dyDescent="0.3">
      <c r="B16" s="2" t="s">
        <v>13</v>
      </c>
      <c r="C16" s="48">
        <v>2127</v>
      </c>
      <c r="D16" s="35">
        <v>3947312.47</v>
      </c>
      <c r="E16" s="48">
        <v>2745</v>
      </c>
      <c r="F16" s="42">
        <v>5800231.8100000005</v>
      </c>
      <c r="G16" s="17"/>
      <c r="H16" s="36"/>
      <c r="I16" s="36"/>
      <c r="J16" s="36"/>
      <c r="K16" s="37"/>
      <c r="L16" s="36"/>
      <c r="M16" s="36"/>
      <c r="N16" s="36"/>
      <c r="O16" s="37"/>
      <c r="P16" s="38"/>
      <c r="Q16" s="38"/>
      <c r="R16" s="39"/>
      <c r="S16" s="39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1"/>
      <c r="AG16" s="33"/>
      <c r="AH16" s="33"/>
      <c r="AI16" s="34"/>
    </row>
    <row r="17" spans="2:35" x14ac:dyDescent="0.3">
      <c r="B17" s="2" t="s">
        <v>14</v>
      </c>
      <c r="C17" s="48">
        <v>1137</v>
      </c>
      <c r="D17" s="35">
        <v>2248209.3299999996</v>
      </c>
      <c r="E17" s="48">
        <v>1268</v>
      </c>
      <c r="F17" s="42">
        <v>2617936.5400000005</v>
      </c>
      <c r="G17" s="17"/>
      <c r="H17" s="36"/>
      <c r="I17" s="36"/>
      <c r="J17" s="36"/>
      <c r="K17" s="37"/>
      <c r="L17" s="36"/>
      <c r="M17" s="36"/>
      <c r="N17" s="36"/>
      <c r="O17" s="37"/>
      <c r="P17" s="38"/>
      <c r="Q17" s="38"/>
      <c r="R17" s="39"/>
      <c r="S17" s="39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  <c r="AG17" s="33"/>
      <c r="AH17" s="33"/>
      <c r="AI17" s="34"/>
    </row>
    <row r="18" spans="2:35" x14ac:dyDescent="0.3">
      <c r="B18" s="2" t="s">
        <v>15</v>
      </c>
      <c r="C18" s="48">
        <v>605</v>
      </c>
      <c r="D18" s="35">
        <v>1317345.5</v>
      </c>
      <c r="E18" s="48">
        <v>589</v>
      </c>
      <c r="F18" s="42">
        <v>1517407.79</v>
      </c>
      <c r="G18" s="17"/>
      <c r="H18" s="36"/>
      <c r="I18" s="36"/>
      <c r="J18" s="36"/>
      <c r="K18" s="37"/>
      <c r="L18" s="36"/>
      <c r="M18" s="36"/>
      <c r="N18" s="36"/>
      <c r="O18" s="37"/>
      <c r="P18" s="38"/>
      <c r="Q18" s="38"/>
      <c r="R18" s="39"/>
      <c r="S18" s="39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1"/>
      <c r="AG18" s="33"/>
      <c r="AH18" s="33"/>
      <c r="AI18" s="34"/>
    </row>
    <row r="19" spans="2:35" ht="31.5" customHeight="1" x14ac:dyDescent="0.3">
      <c r="B19" s="12" t="s">
        <v>3</v>
      </c>
      <c r="C19" s="30">
        <f>SUM(C7:C18)</f>
        <v>18195</v>
      </c>
      <c r="D19" s="30">
        <f>SUM(D7:D18)</f>
        <v>41161598.289999999</v>
      </c>
      <c r="E19" s="30">
        <f>SUM(E7:E18)</f>
        <v>21408</v>
      </c>
      <c r="F19" s="43">
        <f>SUM(F7:F18)</f>
        <v>39624548.565000005</v>
      </c>
      <c r="G19" s="1"/>
      <c r="H19" s="1"/>
      <c r="J19" s="25"/>
      <c r="N19" s="25"/>
      <c r="S19" s="26"/>
    </row>
    <row r="20" spans="2:35" x14ac:dyDescent="0.3">
      <c r="B20" s="58" t="s">
        <v>2</v>
      </c>
      <c r="C20" s="59"/>
      <c r="D20" s="59"/>
      <c r="E20" s="59"/>
      <c r="F20" s="60"/>
      <c r="H20" s="23"/>
    </row>
    <row r="21" spans="2:35" x14ac:dyDescent="0.3">
      <c r="B21" s="13" t="s">
        <v>24</v>
      </c>
      <c r="C21" s="35">
        <v>173</v>
      </c>
      <c r="D21" s="35">
        <v>453789.18</v>
      </c>
      <c r="E21" s="47">
        <v>235</v>
      </c>
      <c r="F21" s="44">
        <v>539777.31000000006</v>
      </c>
      <c r="G21" s="20"/>
      <c r="H21" s="29"/>
      <c r="I21" s="27"/>
    </row>
    <row r="22" spans="2:35" x14ac:dyDescent="0.3">
      <c r="B22" s="13" t="s">
        <v>16</v>
      </c>
      <c r="C22" s="35">
        <v>519</v>
      </c>
      <c r="D22" s="35">
        <v>932721.52</v>
      </c>
      <c r="E22" s="47">
        <v>194</v>
      </c>
      <c r="F22" s="45">
        <v>680877.25</v>
      </c>
      <c r="G22" s="19"/>
      <c r="H22" s="23"/>
    </row>
    <row r="23" spans="2:35" x14ac:dyDescent="0.3">
      <c r="B23" s="13" t="s">
        <v>25</v>
      </c>
      <c r="C23" s="35">
        <v>478</v>
      </c>
      <c r="D23" s="35">
        <v>1264242.1199999999</v>
      </c>
      <c r="E23" s="47">
        <v>497</v>
      </c>
      <c r="F23" s="45">
        <v>1150079.71</v>
      </c>
      <c r="G23" s="19"/>
      <c r="H23" s="24"/>
      <c r="I23" s="24"/>
    </row>
    <row r="24" spans="2:35" x14ac:dyDescent="0.3">
      <c r="B24" s="13" t="s">
        <v>17</v>
      </c>
      <c r="C24" s="35">
        <v>643</v>
      </c>
      <c r="D24" s="35">
        <v>1651099.42</v>
      </c>
      <c r="E24" s="47">
        <v>732</v>
      </c>
      <c r="F24" s="45">
        <v>1682480.3199999998</v>
      </c>
      <c r="G24" s="19"/>
      <c r="H24" s="9"/>
      <c r="I24" s="27"/>
    </row>
    <row r="25" spans="2:35" x14ac:dyDescent="0.3">
      <c r="B25" s="13" t="s">
        <v>19</v>
      </c>
      <c r="C25" s="35">
        <v>510</v>
      </c>
      <c r="D25" s="35">
        <v>1151213.94</v>
      </c>
      <c r="E25" s="47">
        <v>962</v>
      </c>
      <c r="F25" s="45">
        <v>2217940.39</v>
      </c>
      <c r="G25" s="19"/>
      <c r="H25" s="27"/>
      <c r="I25" s="27"/>
    </row>
    <row r="26" spans="2:35" x14ac:dyDescent="0.3">
      <c r="B26" s="13" t="s">
        <v>31</v>
      </c>
      <c r="C26" s="35" t="s">
        <v>32</v>
      </c>
      <c r="D26" s="35" t="s">
        <v>32</v>
      </c>
      <c r="E26" s="47">
        <v>2</v>
      </c>
      <c r="F26" s="45">
        <v>1560</v>
      </c>
      <c r="G26" s="19"/>
      <c r="H26" s="27"/>
      <c r="I26" s="27"/>
    </row>
    <row r="27" spans="2:35" x14ac:dyDescent="0.3">
      <c r="B27" s="13" t="s">
        <v>28</v>
      </c>
      <c r="C27" s="35">
        <v>53</v>
      </c>
      <c r="D27" s="35">
        <v>59247.13</v>
      </c>
      <c r="E27" s="47">
        <v>111</v>
      </c>
      <c r="F27" s="45">
        <v>256626.1</v>
      </c>
      <c r="G27" s="19"/>
      <c r="H27" s="28"/>
      <c r="I27" s="28"/>
    </row>
    <row r="28" spans="2:35" x14ac:dyDescent="0.3">
      <c r="B28" s="13" t="s">
        <v>18</v>
      </c>
      <c r="C28" s="35">
        <v>235</v>
      </c>
      <c r="D28" s="35">
        <v>1175516.19</v>
      </c>
      <c r="E28" s="47">
        <v>360</v>
      </c>
      <c r="F28" s="44">
        <v>1764522.97</v>
      </c>
      <c r="G28" s="19"/>
      <c r="H28" s="9"/>
      <c r="I28" s="10"/>
    </row>
    <row r="29" spans="2:35" x14ac:dyDescent="0.3">
      <c r="B29" s="13" t="s">
        <v>20</v>
      </c>
      <c r="C29" s="35">
        <v>382</v>
      </c>
      <c r="D29" s="35">
        <v>752839.59</v>
      </c>
      <c r="E29" s="47">
        <v>306</v>
      </c>
      <c r="F29" s="45">
        <v>757505.19</v>
      </c>
      <c r="G29" s="19"/>
      <c r="H29" s="9"/>
      <c r="I29" s="10"/>
    </row>
    <row r="30" spans="2:35" x14ac:dyDescent="0.3">
      <c r="B30" s="13" t="s">
        <v>21</v>
      </c>
      <c r="C30" s="35">
        <v>190</v>
      </c>
      <c r="D30" s="35">
        <v>299389.09999999998</v>
      </c>
      <c r="E30" s="47">
        <v>247</v>
      </c>
      <c r="F30" s="44">
        <v>533536.21</v>
      </c>
      <c r="G30" s="20"/>
      <c r="H30" s="29"/>
      <c r="I30" s="29"/>
    </row>
    <row r="31" spans="2:35" x14ac:dyDescent="0.3">
      <c r="B31" s="13" t="s">
        <v>22</v>
      </c>
      <c r="C31" s="35">
        <v>271</v>
      </c>
      <c r="D31" s="35">
        <v>756155.29</v>
      </c>
      <c r="E31" s="47">
        <v>285</v>
      </c>
      <c r="F31" s="44">
        <v>933781.21</v>
      </c>
      <c r="G31" s="20"/>
      <c r="H31" s="29"/>
      <c r="I31" s="27"/>
    </row>
    <row r="32" spans="2:35" x14ac:dyDescent="0.3">
      <c r="B32" s="14" t="s">
        <v>23</v>
      </c>
      <c r="C32" s="35">
        <v>292</v>
      </c>
      <c r="D32" s="35">
        <v>860582.23</v>
      </c>
      <c r="E32" s="47">
        <v>375</v>
      </c>
      <c r="F32" s="44">
        <v>555400.80000000005</v>
      </c>
      <c r="G32" s="20"/>
      <c r="H32" s="29"/>
      <c r="I32" s="27"/>
    </row>
    <row r="33" spans="2:9" x14ac:dyDescent="0.3">
      <c r="B33" s="3" t="s">
        <v>38</v>
      </c>
      <c r="C33" s="35">
        <v>866</v>
      </c>
      <c r="D33" s="35">
        <v>23065130.279999997</v>
      </c>
      <c r="E33" s="47">
        <v>1039</v>
      </c>
      <c r="F33" s="45">
        <v>2392650.88</v>
      </c>
      <c r="G33" s="19"/>
      <c r="H33" s="9"/>
      <c r="I33" s="9"/>
    </row>
    <row r="34" spans="2:9" ht="28.8" x14ac:dyDescent="0.3">
      <c r="B34" s="12" t="s">
        <v>1</v>
      </c>
      <c r="C34" s="30">
        <f>SUM(C21:C33)</f>
        <v>4612</v>
      </c>
      <c r="D34" s="30">
        <f>SUM(D21:D33)</f>
        <v>32421925.989999998</v>
      </c>
      <c r="E34" s="30">
        <f>SUM(E21:E33)</f>
        <v>5345</v>
      </c>
      <c r="F34" s="43">
        <f>SUM(F21:F33)</f>
        <v>13466738.34</v>
      </c>
      <c r="G34" s="21"/>
      <c r="H34" s="21"/>
    </row>
    <row r="35" spans="2:9" ht="27" customHeight="1" thickBot="1" x14ac:dyDescent="0.35">
      <c r="B35" s="15" t="s">
        <v>0</v>
      </c>
      <c r="C35" s="32">
        <f>C19+C34</f>
        <v>22807</v>
      </c>
      <c r="D35" s="32">
        <f>D19+D34+0.25</f>
        <v>73583524.530000001</v>
      </c>
      <c r="E35" s="32">
        <f>E19+E34</f>
        <v>26753</v>
      </c>
      <c r="F35" s="46">
        <f>F19+F34+0.25</f>
        <v>53091287.155000001</v>
      </c>
      <c r="G35" s="22"/>
      <c r="H35" s="22"/>
    </row>
    <row r="37" spans="2:9" x14ac:dyDescent="0.3">
      <c r="B37" s="16" t="s">
        <v>33</v>
      </c>
      <c r="C37" s="9"/>
      <c r="D37" s="9"/>
    </row>
    <row r="38" spans="2:9" x14ac:dyDescent="0.3">
      <c r="C38" s="9"/>
      <c r="D38" s="10"/>
    </row>
    <row r="39" spans="2:9" x14ac:dyDescent="0.3">
      <c r="B39" s="16" t="s">
        <v>34</v>
      </c>
      <c r="D39" s="10"/>
    </row>
    <row r="40" spans="2:9" x14ac:dyDescent="0.3">
      <c r="C40" s="11"/>
      <c r="D40" s="7"/>
    </row>
    <row r="41" spans="2:9" x14ac:dyDescent="0.3">
      <c r="B41" s="16" t="s">
        <v>36</v>
      </c>
      <c r="C41" s="8"/>
      <c r="D41" s="8"/>
    </row>
    <row r="42" spans="2:9" x14ac:dyDescent="0.3">
      <c r="C42" s="9"/>
      <c r="D42" s="10"/>
    </row>
    <row r="43" spans="2:9" x14ac:dyDescent="0.3">
      <c r="B43" s="16" t="s">
        <v>37</v>
      </c>
      <c r="C43" s="9"/>
      <c r="D43" s="10"/>
    </row>
    <row r="44" spans="2:9" x14ac:dyDescent="0.3">
      <c r="C44" s="9"/>
      <c r="D44" s="31"/>
      <c r="E44" s="31"/>
      <c r="F44" s="31"/>
    </row>
    <row r="45" spans="2:9" x14ac:dyDescent="0.3">
      <c r="C45" s="5"/>
      <c r="D45" s="31"/>
      <c r="E45" s="5"/>
      <c r="F45" s="5"/>
    </row>
    <row r="46" spans="2:9" x14ac:dyDescent="0.3">
      <c r="C46" s="1"/>
      <c r="D46" s="1"/>
      <c r="E46" s="5"/>
      <c r="F46" s="5"/>
    </row>
    <row r="47" spans="2:9" x14ac:dyDescent="0.3">
      <c r="D47" s="6"/>
    </row>
    <row r="48" spans="2:9" x14ac:dyDescent="0.3">
      <c r="D48" s="7"/>
    </row>
  </sheetData>
  <sortState xmlns:xlrd2="http://schemas.microsoft.com/office/spreadsheetml/2017/richdata2" ref="B23:F33">
    <sortCondition ref="B23"/>
  </sortState>
  <mergeCells count="6">
    <mergeCell ref="B4:B5"/>
    <mergeCell ref="C4:D4"/>
    <mergeCell ref="B2:F2"/>
    <mergeCell ref="B6:F6"/>
    <mergeCell ref="B20:F20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ignoredErrors>
    <ignoredError sqref="D35: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2020-11-01T17:19:43Z</dcterms:modified>
</cp:coreProperties>
</file>