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D19" i="1"/>
  <c r="G33" i="1"/>
  <c r="F33" i="1"/>
  <c r="E33" i="1"/>
  <c r="G32" i="1" l="1"/>
  <c r="D33" i="1"/>
  <c r="D34" i="1" s="1"/>
  <c r="G31" i="1" l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G34" i="1"/>
  <c r="G19" i="1"/>
  <c r="E34" i="1" l="1"/>
  <c r="F34" i="1" l="1"/>
</calcChain>
</file>

<file path=xl/sharedStrings.xml><?xml version="1.0" encoding="utf-8"?>
<sst xmlns="http://schemas.openxmlformats.org/spreadsheetml/2006/main" count="38" uniqueCount="37">
  <si>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</si>
  <si>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</si>
  <si>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</si>
  <si>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</si>
  <si>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</si>
  <si>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</si>
  <si>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</si>
  <si>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</si>
  <si>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</si>
  <si>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</si>
  <si>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</si>
  <si>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</si>
  <si>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</si>
  <si>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</si>
  <si>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</si>
  <si>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</si>
  <si>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</si>
  <si>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</si>
  <si>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</si>
  <si>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</si>
  <si>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</si>
  <si>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</si>
  <si>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</si>
  <si>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</si>
  <si>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</si>
  <si>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</si>
  <si>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</si>
  <si>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</si>
  <si>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</si>
  <si>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</si>
  <si>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a.d.*</t>
  </si>
  <si>
    <t>*Jahorina osiguranje a.d. Pale je u 2014. godini promijenilo naziv u Wiener osiguranje a.d. Banja Luka.</t>
  </si>
  <si>
    <t>Prijavljene štete</t>
  </si>
  <si>
    <t>Osiguravajuće društvo</t>
  </si>
  <si>
    <t>Bruto riješene štete od društava za 2014. godinu</t>
  </si>
  <si>
    <t>Riješene štete</t>
  </si>
  <si>
    <t>Procenat riješenih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</si>
</sst>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8">
    <xf numFmtId="0" fontId="0" fillId="0" borderId="0" xfId="0"/>
    <xf numFmtId="3" fontId="0" fillId="0" borderId="0" xfId="0" applyNumberFormat="1" applyBorder="1"/>
    <xf numFmtId="0" fontId="2" fillId="2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/>
    <xf numFmtId="3" fontId="8" fillId="0" borderId="0" xfId="0" applyNumberFormat="1" applyFont="1" applyFill="1" applyBorder="1"/>
    <xf numFmtId="3" fontId="5" fillId="0" borderId="0" xfId="0" applyNumberFormat="1" applyFont="1" applyFill="1" applyBorder="1"/>
    <xf numFmtId="0" fontId="0" fillId="0" borderId="0" xfId="0" applyFill="1"/>
    <xf numFmtId="3" fontId="6" fillId="2" borderId="1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0" fontId="11" fillId="0" borderId="6" xfId="0" applyFont="1" applyBorder="1"/>
    <xf numFmtId="3" fontId="11" fillId="0" borderId="1" xfId="0" applyNumberFormat="1" applyFont="1" applyBorder="1"/>
    <xf numFmtId="0" fontId="6" fillId="2" borderId="6" xfId="0" applyFont="1" applyFill="1" applyBorder="1" applyAlignment="1">
      <alignment horizontal="right" wrapText="1"/>
    </xf>
    <xf numFmtId="0" fontId="11" fillId="0" borderId="6" xfId="0" applyFont="1" applyBorder="1" applyAlignment="1">
      <alignment wrapText="1"/>
    </xf>
    <xf numFmtId="0" fontId="2" fillId="3" borderId="7" xfId="0" applyFont="1" applyFill="1" applyBorder="1" applyAlignment="1">
      <alignment horizontal="right" wrapText="1"/>
    </xf>
    <xf numFmtId="3" fontId="2" fillId="3" borderId="10" xfId="0" applyNumberFormat="1" applyFont="1" applyFill="1" applyBorder="1"/>
    <xf numFmtId="0" fontId="2" fillId="3" borderId="5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0" fillId="0" borderId="16" xfId="0" applyNumberFormat="1" applyFont="1" applyFill="1" applyBorder="1"/>
    <xf numFmtId="10" fontId="0" fillId="0" borderId="9" xfId="0" applyNumberFormat="1" applyBorder="1"/>
    <xf numFmtId="10" fontId="6" fillId="2" borderId="9" xfId="0" applyNumberFormat="1" applyFont="1" applyFill="1" applyBorder="1"/>
    <xf numFmtId="10" fontId="0" fillId="0" borderId="9" xfId="0" applyNumberFormat="1" applyFont="1" applyBorder="1"/>
    <xf numFmtId="10" fontId="2" fillId="3" borderId="8" xfId="0" applyNumberFormat="1" applyFont="1" applyFill="1" applyBorder="1"/>
    <xf numFmtId="0" fontId="2" fillId="2" borderId="2" xfId="0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/>
    <xf numFmtId="3" fontId="11" fillId="0" borderId="2" xfId="0" applyNumberFormat="1" applyFont="1" applyBorder="1"/>
    <xf numFmtId="3" fontId="11" fillId="0" borderId="2" xfId="0" applyNumberFormat="1" applyFont="1" applyFill="1" applyBorder="1"/>
    <xf numFmtId="3" fontId="2" fillId="3" borderId="18" xfId="0" applyNumberFormat="1" applyFont="1" applyFill="1" applyBorder="1"/>
    <xf numFmtId="0" fontId="2" fillId="0" borderId="9" xfId="0" applyFont="1" applyFill="1" applyBorder="1" applyAlignment="1">
      <alignment horizontal="left" wrapText="1"/>
    </xf>
    <xf numFmtId="3" fontId="5" fillId="2" borderId="1" xfId="0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Obično 3" xfId="1"/>
    <cellStyle name="Obično_14 Efikasvrij( T.14)-2012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40"/>
  <sheetViews>
    <sheetView showGridLines="0" tabSelected="1" showRuler="0" view="pageLayout" zoomScaleNormal="100" workbookViewId="0">
      <selection activeCell="C2" sqref="C2:G2"/>
    </sheetView>
  </sheetViews>
  <sheetFormatPr defaultRowHeight="15" x14ac:dyDescent="0.25"/>
  <cols>
    <col min="1" max="2" width="3.140625" customWidth="1"/>
    <col min="3" max="3" width="30.28515625" customWidth="1"/>
    <col min="4" max="4" width="15.7109375" customWidth="1"/>
    <col min="5" max="5" width="9.7109375" customWidth="1"/>
    <col min="6" max="6" width="15.7109375" customWidth="1"/>
    <col min="7" max="7" width="13.85546875" customWidth="1"/>
    <col min="9" max="9" width="11.140625" bestFit="1" customWidth="1"/>
  </cols>
  <sheetData>
    <row r="2" spans="3:9" ht="15.75" customHeight="1" x14ac:dyDescent="0.25">
      <c r="C2" s="35" t="s">
        <v>34</v>
      </c>
      <c r="D2" s="36"/>
      <c r="E2" s="36"/>
      <c r="F2" s="36"/>
      <c r="G2" s="37"/>
    </row>
    <row r="3" spans="3:9" ht="15.75" thickBot="1" x14ac:dyDescent="0.3"/>
    <row r="4" spans="3:9" ht="15" customHeight="1" x14ac:dyDescent="0.25">
      <c r="C4" s="38" t="s">
        <v>33</v>
      </c>
      <c r="D4" s="19" t="s">
        <v>32</v>
      </c>
      <c r="E4" s="44" t="s">
        <v>35</v>
      </c>
      <c r="F4" s="45"/>
      <c r="G4" s="46" t="s">
        <v>36</v>
      </c>
    </row>
    <row r="5" spans="3:9" x14ac:dyDescent="0.25">
      <c r="C5" s="39"/>
      <c r="D5" s="2" t="s">
        <v>5</v>
      </c>
      <c r="E5" s="2" t="s">
        <v>5</v>
      </c>
      <c r="F5" s="27" t="s">
        <v>6</v>
      </c>
      <c r="G5" s="47"/>
    </row>
    <row r="6" spans="3:9" x14ac:dyDescent="0.25">
      <c r="C6" s="40" t="s">
        <v>4</v>
      </c>
      <c r="D6" s="41"/>
      <c r="E6" s="41"/>
      <c r="F6" s="41"/>
      <c r="G6" s="33"/>
    </row>
    <row r="7" spans="3:9" x14ac:dyDescent="0.25">
      <c r="C7" s="13" t="s">
        <v>7</v>
      </c>
      <c r="D7" s="20">
        <v>3858</v>
      </c>
      <c r="E7" s="14">
        <v>3696</v>
      </c>
      <c r="F7" s="28">
        <v>7200994.5099999998</v>
      </c>
      <c r="G7" s="23">
        <f t="shared" ref="G7:G19" si="0">E7/D7</f>
        <v>0.9580093312597201</v>
      </c>
      <c r="H7" s="5"/>
      <c r="I7" s="5"/>
    </row>
    <row r="8" spans="3:9" x14ac:dyDescent="0.25">
      <c r="C8" s="13" t="s">
        <v>27</v>
      </c>
      <c r="D8" s="20">
        <v>16145</v>
      </c>
      <c r="E8" s="14">
        <v>12675</v>
      </c>
      <c r="F8" s="28">
        <v>22463415.329999998</v>
      </c>
      <c r="G8" s="23">
        <f t="shared" si="0"/>
        <v>0.78507277794982966</v>
      </c>
      <c r="H8" s="5"/>
      <c r="I8" s="5"/>
    </row>
    <row r="9" spans="3:9" x14ac:dyDescent="0.25">
      <c r="C9" s="13" t="s">
        <v>8</v>
      </c>
      <c r="D9" s="20">
        <v>2491</v>
      </c>
      <c r="E9" s="14">
        <v>1903</v>
      </c>
      <c r="F9" s="28">
        <v>3901941.26</v>
      </c>
      <c r="G9" s="23">
        <f t="shared" si="0"/>
        <v>0.76395022079486152</v>
      </c>
      <c r="H9" s="5"/>
      <c r="I9" s="5"/>
    </row>
    <row r="10" spans="3:9" x14ac:dyDescent="0.25">
      <c r="C10" s="13" t="s">
        <v>9</v>
      </c>
      <c r="D10" s="20">
        <v>9205</v>
      </c>
      <c r="E10" s="14">
        <v>8542</v>
      </c>
      <c r="F10" s="28">
        <v>20426704.260000002</v>
      </c>
      <c r="G10" s="23">
        <f t="shared" si="0"/>
        <v>0.92797392721347094</v>
      </c>
      <c r="H10" s="5"/>
      <c r="I10" s="5"/>
    </row>
    <row r="11" spans="3:9" x14ac:dyDescent="0.25">
      <c r="C11" s="13" t="s">
        <v>10</v>
      </c>
      <c r="D11" s="20">
        <v>14613</v>
      </c>
      <c r="E11" s="14">
        <v>11426</v>
      </c>
      <c r="F11" s="28">
        <v>20248589.879999999</v>
      </c>
      <c r="G11" s="23">
        <f t="shared" si="0"/>
        <v>0.78190652159036478</v>
      </c>
      <c r="H11" s="5"/>
      <c r="I11" s="5"/>
    </row>
    <row r="12" spans="3:9" x14ac:dyDescent="0.25">
      <c r="C12" s="13" t="s">
        <v>11</v>
      </c>
      <c r="D12" s="20">
        <v>4224</v>
      </c>
      <c r="E12" s="14">
        <v>3367</v>
      </c>
      <c r="F12" s="28">
        <v>13771510.75</v>
      </c>
      <c r="G12" s="23">
        <f t="shared" si="0"/>
        <v>0.79711174242424243</v>
      </c>
      <c r="H12" s="5"/>
      <c r="I12" s="5"/>
    </row>
    <row r="13" spans="3:9" x14ac:dyDescent="0.25">
      <c r="C13" s="13" t="s">
        <v>12</v>
      </c>
      <c r="D13" s="20">
        <v>1453</v>
      </c>
      <c r="E13" s="14">
        <v>1071</v>
      </c>
      <c r="F13" s="28">
        <v>3555950.71</v>
      </c>
      <c r="G13" s="23">
        <f t="shared" si="0"/>
        <v>0.73709566414315209</v>
      </c>
      <c r="H13" s="5"/>
      <c r="I13" s="5"/>
    </row>
    <row r="14" spans="3:9" x14ac:dyDescent="0.25">
      <c r="C14" s="13" t="s">
        <v>28</v>
      </c>
      <c r="D14" s="20">
        <v>20511</v>
      </c>
      <c r="E14" s="14">
        <v>16099</v>
      </c>
      <c r="F14" s="28">
        <v>30271246.489999998</v>
      </c>
      <c r="G14" s="23">
        <f t="shared" si="0"/>
        <v>0.78489590951196919</v>
      </c>
      <c r="H14" s="5"/>
      <c r="I14" s="5"/>
    </row>
    <row r="15" spans="3:9" x14ac:dyDescent="0.25">
      <c r="C15" s="13" t="s">
        <v>13</v>
      </c>
      <c r="D15" s="20">
        <v>9908</v>
      </c>
      <c r="E15" s="14">
        <v>8962</v>
      </c>
      <c r="F15" s="28">
        <v>19562715</v>
      </c>
      <c r="G15" s="23">
        <f t="shared" si="0"/>
        <v>0.90452159870811466</v>
      </c>
      <c r="H15" s="5"/>
      <c r="I15" s="5"/>
    </row>
    <row r="16" spans="3:9" x14ac:dyDescent="0.25">
      <c r="C16" s="13" t="s">
        <v>14</v>
      </c>
      <c r="D16" s="20">
        <v>10248</v>
      </c>
      <c r="E16" s="14">
        <v>9666</v>
      </c>
      <c r="F16" s="28">
        <v>19696195.600000001</v>
      </c>
      <c r="G16" s="23">
        <f t="shared" si="0"/>
        <v>0.94320843091334894</v>
      </c>
      <c r="H16" s="5"/>
      <c r="I16" s="5"/>
    </row>
    <row r="17" spans="3:9" x14ac:dyDescent="0.25">
      <c r="C17" s="13" t="s">
        <v>15</v>
      </c>
      <c r="D17" s="20">
        <v>7348</v>
      </c>
      <c r="E17" s="14">
        <v>5891</v>
      </c>
      <c r="F17" s="28">
        <v>9752396.5099999998</v>
      </c>
      <c r="G17" s="23">
        <f t="shared" si="0"/>
        <v>0.80171475231355471</v>
      </c>
      <c r="H17" s="5"/>
      <c r="I17" s="5"/>
    </row>
    <row r="18" spans="3:9" x14ac:dyDescent="0.25">
      <c r="C18" s="13" t="s">
        <v>16</v>
      </c>
      <c r="D18" s="20">
        <v>4013</v>
      </c>
      <c r="E18" s="14">
        <v>3236</v>
      </c>
      <c r="F18" s="28">
        <v>5632797.7999999998</v>
      </c>
      <c r="G18" s="23">
        <f t="shared" si="0"/>
        <v>0.80637926738101173</v>
      </c>
      <c r="H18" s="5"/>
      <c r="I18" s="5"/>
    </row>
    <row r="19" spans="3:9" ht="31.5" customHeight="1" x14ac:dyDescent="0.25">
      <c r="C19" s="15" t="s">
        <v>3</v>
      </c>
      <c r="D19" s="34">
        <f>SUM(D7:D18)</f>
        <v>104017</v>
      </c>
      <c r="E19" s="10">
        <f>SUM(E7:E18)</f>
        <v>86534</v>
      </c>
      <c r="F19" s="29">
        <f>SUM(F7:F18)</f>
        <v>176484458.09999999</v>
      </c>
      <c r="G19" s="24">
        <f t="shared" si="0"/>
        <v>0.83192170510589614</v>
      </c>
      <c r="H19" s="1"/>
      <c r="I19" s="1"/>
    </row>
    <row r="20" spans="3:9" x14ac:dyDescent="0.25">
      <c r="C20" s="42" t="s">
        <v>2</v>
      </c>
      <c r="D20" s="43"/>
      <c r="E20" s="43"/>
      <c r="F20" s="43"/>
      <c r="G20" s="33"/>
    </row>
    <row r="21" spans="3:9" x14ac:dyDescent="0.25">
      <c r="C21" s="13" t="s">
        <v>17</v>
      </c>
      <c r="D21" s="21">
        <v>2782</v>
      </c>
      <c r="E21" s="14">
        <v>2660</v>
      </c>
      <c r="F21" s="30">
        <v>6510768</v>
      </c>
      <c r="G21" s="25">
        <f t="shared" ref="G21:G32" si="1">E21/D21</f>
        <v>0.95614665708123647</v>
      </c>
      <c r="H21" s="6"/>
      <c r="I21" s="12"/>
    </row>
    <row r="22" spans="3:9" x14ac:dyDescent="0.25">
      <c r="C22" s="13" t="s">
        <v>26</v>
      </c>
      <c r="D22" s="21">
        <v>2248</v>
      </c>
      <c r="E22" s="14">
        <v>2074</v>
      </c>
      <c r="F22" s="30">
        <v>5396493.7999999998</v>
      </c>
      <c r="G22" s="25">
        <f t="shared" si="1"/>
        <v>0.92259786476868333</v>
      </c>
      <c r="H22" s="6"/>
      <c r="I22" s="6"/>
    </row>
    <row r="23" spans="3:9" x14ac:dyDescent="0.25">
      <c r="C23" s="13" t="s">
        <v>18</v>
      </c>
      <c r="D23" s="21">
        <v>2584</v>
      </c>
      <c r="E23" s="14">
        <v>2194</v>
      </c>
      <c r="F23" s="30">
        <v>6016296.919999999</v>
      </c>
      <c r="G23" s="25">
        <f>E23/D23</f>
        <v>0.84907120743034059</v>
      </c>
      <c r="H23" s="6"/>
      <c r="I23" s="6"/>
    </row>
    <row r="24" spans="3:9" x14ac:dyDescent="0.25">
      <c r="C24" s="13" t="s">
        <v>20</v>
      </c>
      <c r="D24" s="21">
        <v>3796</v>
      </c>
      <c r="E24" s="14">
        <v>3264</v>
      </c>
      <c r="F24" s="30">
        <v>6116523.7999999998</v>
      </c>
      <c r="G24" s="25">
        <f>E24/D24</f>
        <v>0.8598524762908325</v>
      </c>
      <c r="H24" s="6"/>
      <c r="I24" s="11"/>
    </row>
    <row r="25" spans="3:9" x14ac:dyDescent="0.25">
      <c r="C25" s="13" t="s">
        <v>29</v>
      </c>
      <c r="D25" s="22">
        <v>74</v>
      </c>
      <c r="E25" s="14">
        <v>44</v>
      </c>
      <c r="F25" s="30">
        <v>86226.46</v>
      </c>
      <c r="G25" s="25">
        <f>E25/D25</f>
        <v>0.59459459459459463</v>
      </c>
      <c r="H25" s="6"/>
      <c r="I25" s="11"/>
    </row>
    <row r="26" spans="3:9" x14ac:dyDescent="0.25">
      <c r="C26" s="13" t="s">
        <v>19</v>
      </c>
      <c r="D26" s="21">
        <v>959</v>
      </c>
      <c r="E26" s="14">
        <v>930</v>
      </c>
      <c r="F26" s="31">
        <v>3981374.55</v>
      </c>
      <c r="G26" s="25">
        <f>E26/D26</f>
        <v>0.96976016684045885</v>
      </c>
      <c r="H26" s="6"/>
      <c r="I26" s="12"/>
    </row>
    <row r="27" spans="3:9" x14ac:dyDescent="0.25">
      <c r="C27" s="13" t="s">
        <v>21</v>
      </c>
      <c r="D27" s="21">
        <v>1441</v>
      </c>
      <c r="E27" s="14">
        <v>1329</v>
      </c>
      <c r="F27" s="30">
        <v>2609457.39</v>
      </c>
      <c r="G27" s="25">
        <f t="shared" si="1"/>
        <v>0.92227619708535735</v>
      </c>
      <c r="H27" s="6"/>
      <c r="I27" s="6"/>
    </row>
    <row r="28" spans="3:9" x14ac:dyDescent="0.25">
      <c r="C28" s="13" t="s">
        <v>22</v>
      </c>
      <c r="D28" s="21">
        <v>821</v>
      </c>
      <c r="E28" s="14">
        <v>713</v>
      </c>
      <c r="F28" s="31">
        <v>1385780.22</v>
      </c>
      <c r="G28" s="25">
        <f t="shared" si="1"/>
        <v>0.86845310596833125</v>
      </c>
      <c r="H28" s="7"/>
      <c r="I28" s="7"/>
    </row>
    <row r="29" spans="3:9" x14ac:dyDescent="0.25">
      <c r="C29" s="13" t="s">
        <v>23</v>
      </c>
      <c r="D29" s="21">
        <v>1297</v>
      </c>
      <c r="E29" s="14">
        <v>1134</v>
      </c>
      <c r="F29" s="31">
        <v>3721127.25</v>
      </c>
      <c r="G29" s="25">
        <f t="shared" si="1"/>
        <v>0.87432536622976098</v>
      </c>
      <c r="H29" s="7"/>
      <c r="I29" s="7"/>
    </row>
    <row r="30" spans="3:9" x14ac:dyDescent="0.25">
      <c r="C30" s="13" t="s">
        <v>25</v>
      </c>
      <c r="D30" s="21">
        <v>721</v>
      </c>
      <c r="E30" s="14">
        <v>610</v>
      </c>
      <c r="F30" s="31">
        <v>1392323.79</v>
      </c>
      <c r="G30" s="25">
        <f t="shared" si="1"/>
        <v>0.84604715672676833</v>
      </c>
      <c r="H30" s="7"/>
      <c r="I30" s="7"/>
    </row>
    <row r="31" spans="3:9" x14ac:dyDescent="0.25">
      <c r="C31" s="16" t="s">
        <v>24</v>
      </c>
      <c r="D31" s="21">
        <v>1443</v>
      </c>
      <c r="E31" s="14">
        <v>1399</v>
      </c>
      <c r="F31" s="31">
        <v>3995046.9500000011</v>
      </c>
      <c r="G31" s="25">
        <f t="shared" si="1"/>
        <v>0.96950796950796947</v>
      </c>
      <c r="H31" s="7"/>
      <c r="I31" s="7"/>
    </row>
    <row r="32" spans="3:9" x14ac:dyDescent="0.25">
      <c r="C32" s="13" t="s">
        <v>30</v>
      </c>
      <c r="D32" s="21">
        <v>5299</v>
      </c>
      <c r="E32" s="14">
        <v>4632</v>
      </c>
      <c r="F32" s="30">
        <v>32062021.440000005</v>
      </c>
      <c r="G32" s="25">
        <f t="shared" si="1"/>
        <v>0.87412719381015291</v>
      </c>
      <c r="H32" s="6"/>
      <c r="I32" s="6"/>
    </row>
    <row r="33" spans="3:9" ht="30" x14ac:dyDescent="0.25">
      <c r="C33" s="15" t="s">
        <v>1</v>
      </c>
      <c r="D33" s="34">
        <f>SUM(D21:D32)</f>
        <v>23465</v>
      </c>
      <c r="E33" s="10">
        <f>SUM(E21:E32)</f>
        <v>20983</v>
      </c>
      <c r="F33" s="29">
        <f>SUM(F21:F32)</f>
        <v>73273440.570000008</v>
      </c>
      <c r="G33" s="24">
        <f>E32/D32</f>
        <v>0.87412719381015291</v>
      </c>
      <c r="H33" s="8"/>
      <c r="I33" s="8"/>
    </row>
    <row r="34" spans="3:9" ht="27" customHeight="1" thickBot="1" x14ac:dyDescent="0.3">
      <c r="C34" s="17" t="s">
        <v>0</v>
      </c>
      <c r="D34" s="18">
        <f>D19+D33</f>
        <v>127482</v>
      </c>
      <c r="E34" s="18">
        <f>E19+E33</f>
        <v>107517</v>
      </c>
      <c r="F34" s="32">
        <f>F19+F33+0.25</f>
        <v>249757898.92000002</v>
      </c>
      <c r="G34" s="26">
        <f>E33/D33</f>
        <v>0.8942254421478798</v>
      </c>
      <c r="H34" s="9"/>
      <c r="I34" s="9"/>
    </row>
    <row r="36" spans="3:9" x14ac:dyDescent="0.25">
      <c r="C36" s="4" t="s">
        <v>31</v>
      </c>
    </row>
    <row r="37" spans="3:9" x14ac:dyDescent="0.25">
      <c r="C37" s="3"/>
    </row>
    <row r="39" spans="3:9" x14ac:dyDescent="0.25">
      <c r="C39" s="3"/>
    </row>
    <row r="40" spans="3:9" x14ac:dyDescent="0.25">
      <c r="C40" s="3"/>
    </row>
  </sheetData>
  <sortState ref="C23:G33">
    <sortCondition ref="C23"/>
  </sortState>
  <mergeCells count="6">
    <mergeCell ref="G4:G5"/>
    <mergeCell ref="C2:G2"/>
    <mergeCell ref="C4:C5"/>
    <mergeCell ref="C6:F6"/>
    <mergeCell ref="C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2020-02-06T16:16:45Z</dcterms:modified>
</cp:coreProperties>
</file>