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E22" i="1" l="1"/>
  <c r="F13" i="1"/>
  <c r="E34" i="1"/>
  <c r="D34" i="1"/>
  <c r="C34" i="1"/>
  <c r="F33" i="1"/>
  <c r="F31" i="1"/>
  <c r="F30" i="1"/>
  <c r="F29" i="1"/>
  <c r="F28" i="1"/>
  <c r="F27" i="1"/>
  <c r="F26" i="1"/>
  <c r="F25" i="1"/>
  <c r="F24" i="1"/>
  <c r="F8" i="1"/>
  <c r="F9" i="1"/>
  <c r="F10" i="1"/>
  <c r="F11" i="1"/>
  <c r="F12" i="1"/>
  <c r="F14" i="1"/>
  <c r="F15" i="1"/>
  <c r="F16" i="1"/>
  <c r="F17" i="1"/>
  <c r="F18" i="1"/>
  <c r="F19" i="1"/>
  <c r="F20" i="1"/>
  <c r="F21" i="1"/>
  <c r="D22" i="1"/>
  <c r="D35" i="1" s="1"/>
  <c r="C22" i="1"/>
  <c r="C35" i="1" s="1"/>
  <c r="E35" i="1" l="1"/>
  <c r="F35" i="1"/>
  <c r="F34" i="1"/>
  <c r="F22" i="1"/>
</calcChain>
</file>

<file path=xl/sharedStrings.xml><?xml version="1.0" encoding="utf-8"?>
<sst xmlns="http://schemas.openxmlformats.org/spreadsheetml/2006/main" count="44" uniqueCount="42">
  <si>
    <t>-</t>
  </si>
  <si>
    <t>Camelija osiguranje d.d.</t>
  </si>
  <si>
    <t>Croatia osiguranje d.d.</t>
  </si>
  <si>
    <t>Euroherc osiguranje d.d.</t>
  </si>
  <si>
    <t>Grawe osiguranje d.d.</t>
  </si>
  <si>
    <t>Hercegovina osiguranje d.d.</t>
  </si>
  <si>
    <t>Lido osiguranje d.d.</t>
  </si>
  <si>
    <t>Merkur BH osiguranje d.d.</t>
  </si>
  <si>
    <t>Sarajevo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</si>
  <si>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</si>
  <si>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</si>
  <si>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</si>
  <si>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</si>
  <si>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</si>
  <si>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</si>
  <si>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Jahorina osiguranje a.d.</t>
  </si>
  <si>
    <t>Krajina osiguranje a.d.</t>
  </si>
  <si>
    <t>Nešković osiguranje a.d.</t>
  </si>
  <si>
    <t>Prijavljene štete</t>
  </si>
  <si>
    <t>Broj</t>
  </si>
  <si>
    <t>Vrijednost</t>
  </si>
  <si>
    <t>Društva sa sjedištem u FBiH</t>
  </si>
  <si>
    <t>Ukupno (za društva sa sjedištem u FBiH):</t>
  </si>
  <si>
    <t>Društva sa sjedištem u RS</t>
  </si>
  <si>
    <t>Ukupno (za društva sa sjedištem u RS):</t>
  </si>
  <si>
    <t>UKUPNO za sva društva:</t>
  </si>
  <si>
    <t>Osiguravajuće društvo</t>
  </si>
  <si>
    <t>Brčko-gas osiguranje d.d.</t>
  </si>
  <si>
    <r>
      <t xml:space="preserve">Triglav </t>
    </r>
    <r>
      <rPr>
        <sz val="11"/>
        <color theme="1"/>
        <rFont val="Calibri"/>
        <family val="2"/>
        <scheme val="minor"/>
      </rPr>
      <t>BH osiguranje d.d.</t>
    </r>
  </si>
  <si>
    <t>Kosig Dunav osiguranje a.d.</t>
  </si>
  <si>
    <t>Triglav Krajina-Kopaonik osiguranje a.d.</t>
  </si>
  <si>
    <t>Bruto riješene štete po društvima za 2007. godinu</t>
  </si>
  <si>
    <t>Riješene štete</t>
  </si>
  <si>
    <t>Procenat riješenih šteta</t>
  </si>
  <si>
    <t>ASA osiguranje d.d.*</t>
  </si>
  <si>
    <t>Bosna-Sunce osiguranje d.d.**</t>
  </si>
  <si>
    <t>Helios osiguranje d.d.***</t>
  </si>
  <si>
    <t>Osiguranje Aura a.d.****</t>
  </si>
  <si>
    <t>****Osiguranje Aura a.d. utemeljeno je 2007. godine.</t>
  </si>
  <si>
    <t>**Bosna-Sunce osiguranje d.d. utemeljeno je 2007. godine pripajanjem Sunce osiguranja d.d. Bosna osiguranju d.d.</t>
  </si>
  <si>
    <t>*ASA osiguranje d.d. utemeljeno je 2007. godine.</t>
  </si>
  <si>
    <t>***Od 7.8.2007. godine u Helios osiguranju d.d. uvedene su reorganizacijske mjere.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</si>
</sst>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right" wrapText="1"/>
    </xf>
    <xf numFmtId="3" fontId="3" fillId="3" borderId="1" xfId="0" applyNumberFormat="1" applyFont="1" applyFill="1" applyBorder="1"/>
    <xf numFmtId="10" fontId="3" fillId="3" borderId="10" xfId="0" applyNumberFormat="1" applyFont="1" applyFill="1" applyBorder="1"/>
    <xf numFmtId="0" fontId="4" fillId="0" borderId="7" xfId="0" applyFont="1" applyBorder="1"/>
    <xf numFmtId="3" fontId="4" fillId="0" borderId="1" xfId="0" applyNumberFormat="1" applyFont="1" applyBorder="1"/>
    <xf numFmtId="10" fontId="4" fillId="0" borderId="10" xfId="0" applyNumberFormat="1" applyFont="1" applyBorder="1" applyAlignment="1">
      <alignment horizontal="right"/>
    </xf>
    <xf numFmtId="10" fontId="4" fillId="0" borderId="10" xfId="0" applyNumberFormat="1" applyFont="1" applyBorder="1"/>
    <xf numFmtId="0" fontId="4" fillId="0" borderId="7" xfId="0" applyFont="1" applyBorder="1" applyAlignment="1">
      <alignment wrapText="1"/>
    </xf>
    <xf numFmtId="3" fontId="1" fillId="2" borderId="8" xfId="0" applyNumberFormat="1" applyFont="1" applyFill="1" applyBorder="1"/>
    <xf numFmtId="10" fontId="1" fillId="2" borderId="9" xfId="0" applyNumberFormat="1" applyFont="1" applyFill="1" applyBorder="1"/>
    <xf numFmtId="0" fontId="1" fillId="2" borderId="11" xfId="0" applyFont="1" applyFill="1" applyBorder="1" applyAlignment="1">
      <alignment horizontal="right" wrapText="1"/>
    </xf>
    <xf numFmtId="0" fontId="0" fillId="0" borderId="7" xfId="0" applyFont="1" applyBorder="1"/>
    <xf numFmtId="3" fontId="0" fillId="0" borderId="1" xfId="0" applyNumberFormat="1" applyFont="1" applyBorder="1"/>
    <xf numFmtId="10" fontId="0" fillId="0" borderId="10" xfId="0" applyNumberFormat="1" applyFont="1" applyBorder="1" applyAlignment="1">
      <alignment horizontal="right"/>
    </xf>
    <xf numFmtId="0" fontId="0" fillId="0" borderId="0" xfId="0" applyFont="1"/>
    <xf numFmtId="10" fontId="0" fillId="0" borderId="10" xfId="0" applyNumberFormat="1" applyFont="1" applyBorder="1"/>
    <xf numFmtId="0" fontId="0" fillId="0" borderId="1" xfId="0" applyFont="1" applyBorder="1"/>
    <xf numFmtId="0" fontId="5" fillId="0" borderId="0" xfId="0" applyFont="1" applyAlignment="1"/>
    <xf numFmtId="0" fontId="1" fillId="0" borderId="7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left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6.85546875" customWidth="1"/>
    <col min="3" max="3" width="16" customWidth="1"/>
    <col min="4" max="4" width="8.28515625" customWidth="1"/>
    <col min="5" max="5" width="13.42578125" customWidth="1"/>
    <col min="6" max="6" width="14.85546875" customWidth="1"/>
  </cols>
  <sheetData>
    <row r="1" spans="2:6" ht="12.75" customHeight="1" x14ac:dyDescent="0.25"/>
    <row r="2" spans="2:6" ht="15.75" customHeight="1" x14ac:dyDescent="0.25">
      <c r="B2" s="26" t="s">
        <v>31</v>
      </c>
      <c r="C2" s="27"/>
      <c r="D2" s="27"/>
      <c r="E2" s="27"/>
      <c r="F2" s="28"/>
    </row>
    <row r="3" spans="2:6" ht="15.75" thickBot="1" x14ac:dyDescent="0.3"/>
    <row r="4" spans="2:6" ht="15" customHeight="1" x14ac:dyDescent="0.25">
      <c r="B4" s="24" t="s">
        <v>26</v>
      </c>
      <c r="C4" s="1" t="s">
        <v>18</v>
      </c>
      <c r="D4" s="29" t="s">
        <v>32</v>
      </c>
      <c r="E4" s="29"/>
      <c r="F4" s="30" t="s">
        <v>33</v>
      </c>
    </row>
    <row r="5" spans="2:6" x14ac:dyDescent="0.25">
      <c r="B5" s="25"/>
      <c r="C5" s="2" t="s">
        <v>19</v>
      </c>
      <c r="D5" s="2" t="s">
        <v>19</v>
      </c>
      <c r="E5" s="2" t="s">
        <v>20</v>
      </c>
      <c r="F5" s="31"/>
    </row>
    <row r="6" spans="2:6" x14ac:dyDescent="0.25">
      <c r="B6" s="21" t="s">
        <v>21</v>
      </c>
      <c r="C6" s="22"/>
      <c r="D6" s="22"/>
      <c r="E6" s="22"/>
      <c r="F6" s="23"/>
    </row>
    <row r="7" spans="2:6" s="17" customFormat="1" x14ac:dyDescent="0.25">
      <c r="B7" s="14" t="s">
        <v>34</v>
      </c>
      <c r="C7" s="15">
        <v>0</v>
      </c>
      <c r="D7" s="15">
        <v>0</v>
      </c>
      <c r="E7" s="15">
        <v>0</v>
      </c>
      <c r="F7" s="16" t="s">
        <v>0</v>
      </c>
    </row>
    <row r="8" spans="2:6" s="17" customFormat="1" x14ac:dyDescent="0.25">
      <c r="B8" s="14" t="s">
        <v>35</v>
      </c>
      <c r="C8" s="15">
        <v>9865</v>
      </c>
      <c r="D8" s="15">
        <v>8296</v>
      </c>
      <c r="E8" s="15">
        <v>15003436</v>
      </c>
      <c r="F8" s="18">
        <f t="shared" ref="F8:F22" si="0">D8/C8</f>
        <v>0.84095286365940192</v>
      </c>
    </row>
    <row r="9" spans="2:6" s="17" customFormat="1" x14ac:dyDescent="0.25">
      <c r="B9" s="14" t="s">
        <v>1</v>
      </c>
      <c r="C9" s="15">
        <v>2660</v>
      </c>
      <c r="D9" s="15">
        <v>2034</v>
      </c>
      <c r="E9" s="15">
        <v>3841691</v>
      </c>
      <c r="F9" s="18">
        <f t="shared" si="0"/>
        <v>0.76466165413533838</v>
      </c>
    </row>
    <row r="10" spans="2:6" s="17" customFormat="1" x14ac:dyDescent="0.25">
      <c r="B10" s="14" t="s">
        <v>2</v>
      </c>
      <c r="C10" s="15">
        <v>8438</v>
      </c>
      <c r="D10" s="15">
        <v>7215</v>
      </c>
      <c r="E10" s="15">
        <v>23690587</v>
      </c>
      <c r="F10" s="18">
        <f t="shared" si="0"/>
        <v>0.85506044086276367</v>
      </c>
    </row>
    <row r="11" spans="2:6" s="17" customFormat="1" x14ac:dyDescent="0.25">
      <c r="B11" s="14" t="s">
        <v>3</v>
      </c>
      <c r="C11" s="15">
        <v>6673</v>
      </c>
      <c r="D11" s="15">
        <v>5960</v>
      </c>
      <c r="E11" s="15">
        <v>13305721</v>
      </c>
      <c r="F11" s="18">
        <f t="shared" si="0"/>
        <v>0.89315150606923421</v>
      </c>
    </row>
    <row r="12" spans="2:6" s="17" customFormat="1" x14ac:dyDescent="0.25">
      <c r="B12" s="14" t="s">
        <v>4</v>
      </c>
      <c r="C12" s="15">
        <v>851</v>
      </c>
      <c r="D12" s="15">
        <v>690</v>
      </c>
      <c r="E12" s="15">
        <v>2155368</v>
      </c>
      <c r="F12" s="18">
        <f t="shared" si="0"/>
        <v>0.81081081081081086</v>
      </c>
    </row>
    <row r="13" spans="2:6" s="17" customFormat="1" x14ac:dyDescent="0.25">
      <c r="B13" s="14" t="s">
        <v>36</v>
      </c>
      <c r="C13" s="15">
        <v>44</v>
      </c>
      <c r="D13" s="15">
        <v>0</v>
      </c>
      <c r="E13" s="15">
        <v>0</v>
      </c>
      <c r="F13" s="18">
        <f t="shared" si="0"/>
        <v>0</v>
      </c>
    </row>
    <row r="14" spans="2:6" s="17" customFormat="1" x14ac:dyDescent="0.25">
      <c r="B14" s="14" t="s">
        <v>5</v>
      </c>
      <c r="C14" s="15">
        <v>2378</v>
      </c>
      <c r="D14" s="15">
        <v>1813</v>
      </c>
      <c r="E14" s="15">
        <v>4544594</v>
      </c>
      <c r="F14" s="18">
        <f t="shared" si="0"/>
        <v>0.76240538267451641</v>
      </c>
    </row>
    <row r="15" spans="2:6" s="17" customFormat="1" x14ac:dyDescent="0.25">
      <c r="B15" s="14" t="s">
        <v>6</v>
      </c>
      <c r="C15" s="15">
        <v>4045</v>
      </c>
      <c r="D15" s="15">
        <v>2636</v>
      </c>
      <c r="E15" s="15">
        <v>4607416</v>
      </c>
      <c r="F15" s="18">
        <f t="shared" si="0"/>
        <v>0.65166872682323862</v>
      </c>
    </row>
    <row r="16" spans="2:6" s="17" customFormat="1" x14ac:dyDescent="0.25">
      <c r="B16" s="14" t="s">
        <v>7</v>
      </c>
      <c r="C16" s="19">
        <v>504</v>
      </c>
      <c r="D16" s="19">
        <v>308</v>
      </c>
      <c r="E16" s="15">
        <v>637318</v>
      </c>
      <c r="F16" s="18">
        <f t="shared" si="0"/>
        <v>0.61111111111111116</v>
      </c>
    </row>
    <row r="17" spans="2:6" s="17" customFormat="1" x14ac:dyDescent="0.25">
      <c r="B17" s="14" t="s">
        <v>8</v>
      </c>
      <c r="C17" s="15">
        <v>19190</v>
      </c>
      <c r="D17" s="15">
        <v>17417</v>
      </c>
      <c r="E17" s="15">
        <v>25308489</v>
      </c>
      <c r="F17" s="18">
        <f t="shared" si="0"/>
        <v>0.90760812923397605</v>
      </c>
    </row>
    <row r="18" spans="2:6" s="17" customFormat="1" x14ac:dyDescent="0.25">
      <c r="B18" s="14" t="s">
        <v>28</v>
      </c>
      <c r="C18" s="15">
        <v>7550</v>
      </c>
      <c r="D18" s="15">
        <v>6933</v>
      </c>
      <c r="E18" s="15">
        <v>10443451</v>
      </c>
      <c r="F18" s="18">
        <f t="shared" si="0"/>
        <v>0.91827814569536426</v>
      </c>
    </row>
    <row r="19" spans="2:6" s="17" customFormat="1" x14ac:dyDescent="0.25">
      <c r="B19" s="14" t="s">
        <v>9</v>
      </c>
      <c r="C19" s="15">
        <v>4973</v>
      </c>
      <c r="D19" s="15">
        <v>4351</v>
      </c>
      <c r="E19" s="15">
        <v>9197659</v>
      </c>
      <c r="F19" s="18">
        <f t="shared" si="0"/>
        <v>0.87492459280112611</v>
      </c>
    </row>
    <row r="20" spans="2:6" s="17" customFormat="1" x14ac:dyDescent="0.25">
      <c r="B20" s="14" t="s">
        <v>10</v>
      </c>
      <c r="C20" s="15">
        <v>6505</v>
      </c>
      <c r="D20" s="15">
        <v>5316</v>
      </c>
      <c r="E20" s="15">
        <v>8840576</v>
      </c>
      <c r="F20" s="18">
        <f t="shared" si="0"/>
        <v>0.81721752498078404</v>
      </c>
    </row>
    <row r="21" spans="2:6" s="17" customFormat="1" x14ac:dyDescent="0.25">
      <c r="B21" s="14" t="s">
        <v>11</v>
      </c>
      <c r="C21" s="15">
        <v>2061</v>
      </c>
      <c r="D21" s="15">
        <v>1566</v>
      </c>
      <c r="E21" s="15">
        <v>2909261</v>
      </c>
      <c r="F21" s="18">
        <f t="shared" si="0"/>
        <v>0.75982532751091703</v>
      </c>
    </row>
    <row r="22" spans="2:6" ht="30" x14ac:dyDescent="0.25">
      <c r="B22" s="3" t="s">
        <v>22</v>
      </c>
      <c r="C22" s="4">
        <f>SUM(C7:C21)</f>
        <v>75737</v>
      </c>
      <c r="D22" s="4">
        <f>SUM(D7:D21)</f>
        <v>64535</v>
      </c>
      <c r="E22" s="4">
        <f>SUM(E7:E21)</f>
        <v>124485567</v>
      </c>
      <c r="F22" s="5">
        <f t="shared" si="0"/>
        <v>0.85209342857520098</v>
      </c>
    </row>
    <row r="23" spans="2:6" x14ac:dyDescent="0.25">
      <c r="B23" s="21" t="s">
        <v>23</v>
      </c>
      <c r="C23" s="22"/>
      <c r="D23" s="22"/>
      <c r="E23" s="22"/>
      <c r="F23" s="23"/>
    </row>
    <row r="24" spans="2:6" x14ac:dyDescent="0.25">
      <c r="B24" s="6" t="s">
        <v>12</v>
      </c>
      <c r="C24" s="7">
        <v>4164</v>
      </c>
      <c r="D24" s="7">
        <v>3123</v>
      </c>
      <c r="E24" s="7">
        <v>7261145</v>
      </c>
      <c r="F24" s="9">
        <f t="shared" ref="F24:F31" si="1">D24/C24</f>
        <v>0.75</v>
      </c>
    </row>
    <row r="25" spans="2:6" x14ac:dyDescent="0.25">
      <c r="B25" s="6" t="s">
        <v>27</v>
      </c>
      <c r="C25" s="7">
        <v>1099</v>
      </c>
      <c r="D25" s="7">
        <v>998</v>
      </c>
      <c r="E25" s="7">
        <v>2492975</v>
      </c>
      <c r="F25" s="9">
        <f t="shared" si="1"/>
        <v>0.90809827115559605</v>
      </c>
    </row>
    <row r="26" spans="2:6" x14ac:dyDescent="0.25">
      <c r="B26" s="6" t="s">
        <v>13</v>
      </c>
      <c r="C26" s="7">
        <v>1304</v>
      </c>
      <c r="D26" s="7">
        <v>1032</v>
      </c>
      <c r="E26" s="7">
        <v>2481505</v>
      </c>
      <c r="F26" s="9">
        <f t="shared" si="1"/>
        <v>0.79141104294478526</v>
      </c>
    </row>
    <row r="27" spans="2:6" x14ac:dyDescent="0.25">
      <c r="B27" s="6" t="s">
        <v>14</v>
      </c>
      <c r="C27" s="7">
        <v>251</v>
      </c>
      <c r="D27" s="7">
        <v>225</v>
      </c>
      <c r="E27" s="7">
        <v>493204</v>
      </c>
      <c r="F27" s="9">
        <f t="shared" si="1"/>
        <v>0.89641434262948205</v>
      </c>
    </row>
    <row r="28" spans="2:6" x14ac:dyDescent="0.25">
      <c r="B28" s="6" t="s">
        <v>15</v>
      </c>
      <c r="C28" s="7">
        <v>3940</v>
      </c>
      <c r="D28" s="7">
        <v>3123</v>
      </c>
      <c r="E28" s="7">
        <v>6204079</v>
      </c>
      <c r="F28" s="9">
        <f t="shared" si="1"/>
        <v>0.79263959390862948</v>
      </c>
    </row>
    <row r="29" spans="2:6" x14ac:dyDescent="0.25">
      <c r="B29" s="6" t="s">
        <v>29</v>
      </c>
      <c r="C29" s="7">
        <v>4219</v>
      </c>
      <c r="D29" s="7">
        <v>3329</v>
      </c>
      <c r="E29" s="7">
        <v>5316381</v>
      </c>
      <c r="F29" s="9">
        <f t="shared" si="1"/>
        <v>0.78904953780516707</v>
      </c>
    </row>
    <row r="30" spans="2:6" x14ac:dyDescent="0.25">
      <c r="B30" s="6" t="s">
        <v>16</v>
      </c>
      <c r="C30" s="7">
        <v>1822</v>
      </c>
      <c r="D30" s="7">
        <v>1679</v>
      </c>
      <c r="E30" s="7">
        <v>2358454</v>
      </c>
      <c r="F30" s="9">
        <f t="shared" si="1"/>
        <v>0.92151481888035125</v>
      </c>
    </row>
    <row r="31" spans="2:6" x14ac:dyDescent="0.25">
      <c r="B31" s="6" t="s">
        <v>17</v>
      </c>
      <c r="C31" s="7">
        <v>1838</v>
      </c>
      <c r="D31" s="7">
        <v>1449</v>
      </c>
      <c r="E31" s="7">
        <v>3153551</v>
      </c>
      <c r="F31" s="9">
        <f t="shared" si="1"/>
        <v>0.78835690968443961</v>
      </c>
    </row>
    <row r="32" spans="2:6" x14ac:dyDescent="0.25">
      <c r="B32" s="6" t="s">
        <v>37</v>
      </c>
      <c r="C32" s="7">
        <v>0</v>
      </c>
      <c r="D32" s="7">
        <v>0</v>
      </c>
      <c r="E32" s="7">
        <v>0</v>
      </c>
      <c r="F32" s="8" t="s">
        <v>0</v>
      </c>
    </row>
    <row r="33" spans="2:6" x14ac:dyDescent="0.25">
      <c r="B33" s="10" t="s">
        <v>30</v>
      </c>
      <c r="C33" s="7">
        <v>1842</v>
      </c>
      <c r="D33" s="7">
        <v>1403</v>
      </c>
      <c r="E33" s="7">
        <v>2674231</v>
      </c>
      <c r="F33" s="9">
        <f>D33/C33</f>
        <v>0.76167209554831705</v>
      </c>
    </row>
    <row r="34" spans="2:6" ht="28.5" customHeight="1" x14ac:dyDescent="0.25">
      <c r="B34" s="3" t="s">
        <v>24</v>
      </c>
      <c r="C34" s="4">
        <f>SUM(C24:C33)</f>
        <v>20479</v>
      </c>
      <c r="D34" s="4">
        <f>SUM(D24:D33)</f>
        <v>16361</v>
      </c>
      <c r="E34" s="4">
        <f>SUM(E24:E33)</f>
        <v>32435525</v>
      </c>
      <c r="F34" s="5">
        <f>D34/C34</f>
        <v>0.79891596269349086</v>
      </c>
    </row>
    <row r="35" spans="2:6" ht="25.5" customHeight="1" thickBot="1" x14ac:dyDescent="0.3">
      <c r="B35" s="13" t="s">
        <v>25</v>
      </c>
      <c r="C35" s="11">
        <f>C22+C34</f>
        <v>96216</v>
      </c>
      <c r="D35" s="11">
        <f>D22+D34</f>
        <v>80896</v>
      </c>
      <c r="E35" s="11">
        <f>E22+E34</f>
        <v>156921092</v>
      </c>
      <c r="F35" s="12">
        <f>D35/C35</f>
        <v>0.8407749230897148</v>
      </c>
    </row>
    <row r="37" spans="2:6" x14ac:dyDescent="0.25">
      <c r="B37" s="20" t="s">
        <v>40</v>
      </c>
    </row>
    <row r="39" spans="2:6" x14ac:dyDescent="0.25">
      <c r="B39" s="20" t="s">
        <v>39</v>
      </c>
    </row>
    <row r="40" spans="2:6" x14ac:dyDescent="0.25">
      <c r="B40" s="20"/>
    </row>
    <row r="41" spans="2:6" x14ac:dyDescent="0.25">
      <c r="B41" s="20" t="s">
        <v>41</v>
      </c>
    </row>
    <row r="43" spans="2:6" x14ac:dyDescent="0.25">
      <c r="B43" s="20" t="s">
        <v>38</v>
      </c>
    </row>
  </sheetData>
  <sortState ref="B24:F33">
    <sortCondition ref="B24"/>
  </sortState>
  <mergeCells count="6">
    <mergeCell ref="B6:F6"/>
    <mergeCell ref="B23:F23"/>
    <mergeCell ref="B4:B5"/>
    <mergeCell ref="B2:F2"/>
    <mergeCell ref="D4:E4"/>
    <mergeCell ref="F4:F5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osiguranja&amp;RGodišnje izvješće</oddHeader>
    <oddFooter>&amp;CU izvješće su uključeni podatci zaključno s 31.12.2007. godine.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2018-02-21T11:25:11Z</dcterms:modified>
</cp:coreProperties>
</file>