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E19" i="25" l="1"/>
  <c r="E8" i="25"/>
  <c r="H19" i="25"/>
  <c r="H9" i="25"/>
  <c r="H8" i="25"/>
  <c r="F36" i="25" l="1"/>
  <c r="H26" i="25" l="1"/>
  <c r="H34" i="25"/>
  <c r="E34" i="25"/>
  <c r="C36" i="25" l="1"/>
  <c r="H10" i="25" l="1"/>
  <c r="H11" i="25"/>
  <c r="H12" i="25"/>
  <c r="H13" i="25"/>
  <c r="H14" i="25"/>
  <c r="H15" i="25"/>
  <c r="H16" i="25"/>
  <c r="H17" i="25"/>
  <c r="H18" i="25"/>
  <c r="H20" i="25"/>
  <c r="H21" i="25"/>
  <c r="H33" i="25"/>
  <c r="H22" i="25"/>
  <c r="H23" i="25"/>
  <c r="H24" i="25"/>
  <c r="H25" i="25"/>
  <c r="H27" i="25"/>
  <c r="H28" i="25"/>
  <c r="H29" i="25"/>
  <c r="H30" i="25"/>
  <c r="H31" i="25"/>
  <c r="H32" i="25"/>
  <c r="E10" i="25"/>
  <c r="E11" i="25"/>
  <c r="E12" i="25"/>
  <c r="E13" i="25"/>
  <c r="E14" i="25"/>
  <c r="E15" i="25"/>
  <c r="E16" i="25"/>
  <c r="E17" i="25"/>
  <c r="E18" i="25"/>
  <c r="E20" i="25"/>
  <c r="E21" i="25"/>
  <c r="E33" i="25"/>
  <c r="E22" i="25"/>
  <c r="E23" i="25"/>
  <c r="E24" i="25"/>
  <c r="E25" i="25"/>
  <c r="E27" i="25"/>
  <c r="E28" i="25"/>
  <c r="E29" i="25"/>
  <c r="E30" i="25"/>
  <c r="E31" i="25"/>
  <c r="E32" i="25"/>
  <c r="E35" i="25"/>
  <c r="E9" i="25"/>
  <c r="G36" i="25"/>
  <c r="D36" i="25"/>
</calcChain>
</file>

<file path=xl/sharedStrings.xml><?xml version="1.0" encoding="utf-8"?>
<sst xmlns="http://schemas.openxmlformats.org/spreadsheetml/2006/main" count="75" uniqueCount="71">
  <si>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</si>
  <si>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</si>
  <si>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</si>
  <si>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</si>
  <si>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</si>
  <si>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</si>
  <si>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</si>
  <si>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</si>
  <si>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</si>
  <si>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</si>
  <si>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</si>
  <si>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</si>
  <si>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</si>
  <si>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</si>
  <si>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</si>
  <si>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</si>
  <si>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</si>
  <si>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</si>
  <si>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</si>
  <si>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</si>
  <si>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</si>
  <si>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</si>
  <si>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</si>
  <si>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</si>
  <si>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</si>
  <si>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</si>
  <si>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</si>
  <si>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</si>
  <si>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</si>
  <si>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</si>
  <si>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</si>
  <si>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</si>
  <si>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</si>
  <si>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</si>
  <si>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</si>
  <si>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</si>
  <si>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</si>
  <si>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</si>
  <si>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</si>
  <si>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</si>
  <si>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</si>
  <si>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</si>
  <si>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</si>
  <si>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</si>
  <si>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</si>
  <si>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</si>
  <si>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</si>
  <si>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</si>
  <si>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</si>
  <si>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</si>
  <si>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Wiener osiguranje a.d.</t>
  </si>
  <si>
    <t>R/b</t>
  </si>
  <si>
    <t>Isplaćene štete/
Premija</t>
  </si>
  <si>
    <t>-</t>
  </si>
  <si>
    <t>Ukupno:</t>
  </si>
  <si>
    <t>Atos osiguranje a.d.</t>
  </si>
  <si>
    <t>Central osiguranje d.d.</t>
  </si>
  <si>
    <t>Euros osiguranje a.d.</t>
  </si>
  <si>
    <t>SAS - Super P osiguranje a.d.</t>
  </si>
  <si>
    <t>I-XII-2017</t>
  </si>
  <si>
    <t>28.</t>
  </si>
  <si>
    <t>I-XII-2018*</t>
  </si>
  <si>
    <t>Adriatic osiguranje d.d.**</t>
  </si>
  <si>
    <t>STATISTIKA TRŽIŠTA OSIGURANJA U BOSNI I HERCEGOVINI</t>
  </si>
  <si>
    <t>Premium osiguranje a.d.***</t>
  </si>
  <si>
    <t>Vienna osiguranje d.d.****</t>
  </si>
  <si>
    <t>*Podatci se odnose na period od 1. siječnja do 31. prosinca 2018. godine.</t>
  </si>
  <si>
    <t>**Od 1. januara 2018. godine Bosna-Sunce osiguranje d.d. je nakon akviziranja Zovko osiguranja d.d. počelo poslovati pod novim imenom Adriatic osiguranje d.d.</t>
  </si>
  <si>
    <t>***Premium osiguranje a.d. je novoosnovano osiguravjuće društvo koje je počelo s radom u 2018. godini.</t>
  </si>
  <si>
    <t>****Od 25. listopada 2018. godine Merkur osiguranje d.d. je počelo poslovati pod novim imenom Vienna osiguranje d.d.</t>
  </si>
  <si>
    <t>Odnos isplaćenih šteta i ukupne premije po osiguravajućim društvima u Bosni i Hercegovini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</si>
</sst>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3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164" fontId="3" fillId="0" borderId="15" xfId="1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11" applyFont="1"/>
    <xf numFmtId="4" fontId="3" fillId="0" borderId="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2" borderId="14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3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8" xfId="1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showRuler="0" view="pageLayout" zoomScale="70" zoomScaleNormal="80" zoomScalePageLayoutView="70" workbookViewId="0">
      <selection activeCell="A3" sqref="A3:L3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</cols>
  <sheetData>
    <row r="2" spans="1:15" ht="20.25" customHeight="1" x14ac:dyDescent="0.25"/>
    <row r="3" spans="1:15" ht="23.25" x14ac:dyDescent="0.25">
      <c r="A3" s="35" t="s">
        <v>63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5"/>
      <c r="N3" s="25"/>
      <c r="O3" s="25"/>
    </row>
    <row r="4" spans="1:15" ht="23.2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6.5" customHeight="1" thickBot="1" x14ac:dyDescent="0.35">
      <c r="A5" s="23" t="s">
        <v>70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8" customHeight="1" x14ac:dyDescent="0.25">
      <c r="A6" s="33" t="s">
        <v>51</v>
      </c>
      <c r="B6" s="31" t="s">
        <v>11</v>
      </c>
      <c r="C6" s="29" t="s">
        <v>59</v>
      </c>
      <c r="D6" s="29"/>
      <c r="E6" s="29"/>
      <c r="F6" s="29" t="s">
        <v>61</v>
      </c>
      <c r="G6" s="29"/>
      <c r="H6" s="30"/>
    </row>
    <row r="7" spans="1:15" ht="34.5" customHeight="1" thickBot="1" x14ac:dyDescent="0.3">
      <c r="A7" s="34"/>
      <c r="B7" s="32"/>
      <c r="C7" s="2" t="s">
        <v>0</v>
      </c>
      <c r="D7" s="2" t="s">
        <v>22</v>
      </c>
      <c r="E7" s="2" t="s">
        <v>52</v>
      </c>
      <c r="F7" s="2" t="s">
        <v>0</v>
      </c>
      <c r="G7" s="2" t="s">
        <v>22</v>
      </c>
      <c r="H7" s="3" t="s">
        <v>52</v>
      </c>
    </row>
    <row r="8" spans="1:15" x14ac:dyDescent="0.25">
      <c r="A8" s="9" t="s">
        <v>23</v>
      </c>
      <c r="B8" s="27" t="s">
        <v>62</v>
      </c>
      <c r="C8" s="28">
        <v>18939316.390000001</v>
      </c>
      <c r="D8" s="28">
        <v>49947063.969999999</v>
      </c>
      <c r="E8" s="4">
        <f>C8/D8*100</f>
        <v>37.918778171577081</v>
      </c>
      <c r="F8" s="28">
        <v>27286203.228100047</v>
      </c>
      <c r="G8" s="28">
        <v>65839179.020000003</v>
      </c>
      <c r="H8" s="4">
        <f>F8/G8*100</f>
        <v>41.443717303660947</v>
      </c>
      <c r="I8" s="1"/>
      <c r="J8" s="1"/>
    </row>
    <row r="9" spans="1:15" x14ac:dyDescent="0.25">
      <c r="A9" s="10" t="s">
        <v>24</v>
      </c>
      <c r="B9" s="8" t="s">
        <v>1</v>
      </c>
      <c r="C9" s="13">
        <v>9173138.3300000001</v>
      </c>
      <c r="D9" s="13">
        <v>22277936.270001639</v>
      </c>
      <c r="E9" s="16">
        <f>C9/D9*100</f>
        <v>41.175889089655456</v>
      </c>
      <c r="F9" s="13">
        <v>11683244.395</v>
      </c>
      <c r="G9" s="13">
        <v>26907083.219999999</v>
      </c>
      <c r="H9" s="16">
        <f>F9/G9*100</f>
        <v>43.420701900218823</v>
      </c>
      <c r="I9" s="1"/>
      <c r="J9" s="1"/>
    </row>
    <row r="10" spans="1:15" x14ac:dyDescent="0.25">
      <c r="A10" s="10" t="s">
        <v>25</v>
      </c>
      <c r="B10" s="8" t="s">
        <v>55</v>
      </c>
      <c r="C10" s="13">
        <v>5757190.4799999995</v>
      </c>
      <c r="D10" s="13">
        <v>19227270.25</v>
      </c>
      <c r="E10" s="16">
        <f t="shared" ref="E10:E35" si="0">C10/D10*100</f>
        <v>29.942838505637582</v>
      </c>
      <c r="F10" s="13">
        <v>9231028.2899999991</v>
      </c>
      <c r="G10" s="13">
        <v>21750916</v>
      </c>
      <c r="H10" s="16">
        <f t="shared" ref="H10:H32" si="1">F10/G10*100</f>
        <v>42.43972203285599</v>
      </c>
      <c r="I10" s="1"/>
      <c r="J10" s="1"/>
    </row>
    <row r="11" spans="1:15" x14ac:dyDescent="0.25">
      <c r="A11" s="10" t="s">
        <v>26</v>
      </c>
      <c r="B11" s="8" t="s">
        <v>13</v>
      </c>
      <c r="C11" s="13">
        <v>5988155.96</v>
      </c>
      <c r="D11" s="13">
        <v>16317863.949999999</v>
      </c>
      <c r="E11" s="16">
        <f t="shared" si="0"/>
        <v>36.696935201497375</v>
      </c>
      <c r="F11" s="13">
        <v>6675678.3499999996</v>
      </c>
      <c r="G11" s="13">
        <v>15980279</v>
      </c>
      <c r="H11" s="16">
        <f t="shared" si="1"/>
        <v>41.774479344196678</v>
      </c>
    </row>
    <row r="12" spans="1:15" x14ac:dyDescent="0.25">
      <c r="A12" s="10" t="s">
        <v>27</v>
      </c>
      <c r="B12" s="8" t="s">
        <v>2</v>
      </c>
      <c r="C12" s="13">
        <v>4888810</v>
      </c>
      <c r="D12" s="13">
        <v>10693142</v>
      </c>
      <c r="E12" s="16">
        <f t="shared" si="0"/>
        <v>45.719116046527766</v>
      </c>
      <c r="F12" s="13">
        <v>3848285</v>
      </c>
      <c r="G12" s="13">
        <v>10029115</v>
      </c>
      <c r="H12" s="16">
        <f t="shared" si="1"/>
        <v>38.371132447878004</v>
      </c>
      <c r="I12" s="1"/>
      <c r="J12" s="1"/>
    </row>
    <row r="13" spans="1:15" x14ac:dyDescent="0.25">
      <c r="A13" s="10" t="s">
        <v>28</v>
      </c>
      <c r="B13" s="8" t="s">
        <v>56</v>
      </c>
      <c r="C13" s="13">
        <v>4102948.9</v>
      </c>
      <c r="D13" s="13">
        <v>26604548.990000054</v>
      </c>
      <c r="E13" s="16">
        <f t="shared" si="0"/>
        <v>15.421982539685938</v>
      </c>
      <c r="F13" s="13">
        <v>11263542.849999975</v>
      </c>
      <c r="G13" s="13">
        <v>38359896.580000199</v>
      </c>
      <c r="H13" s="16">
        <f t="shared" si="1"/>
        <v>29.362808177831422</v>
      </c>
      <c r="I13" s="1"/>
      <c r="J13" s="1"/>
    </row>
    <row r="14" spans="1:15" x14ac:dyDescent="0.25">
      <c r="A14" s="10" t="s">
        <v>29</v>
      </c>
      <c r="B14" s="8" t="s">
        <v>3</v>
      </c>
      <c r="C14" s="13">
        <v>23313640.629999999</v>
      </c>
      <c r="D14" s="13">
        <v>47983282.940000005</v>
      </c>
      <c r="E14" s="16">
        <f t="shared" si="0"/>
        <v>48.587006143685919</v>
      </c>
      <c r="F14" s="13">
        <v>23080670.110000007</v>
      </c>
      <c r="G14" s="13">
        <v>49022336.93</v>
      </c>
      <c r="H14" s="16">
        <f t="shared" si="1"/>
        <v>47.081945813716239</v>
      </c>
    </row>
    <row r="15" spans="1:15" x14ac:dyDescent="0.25">
      <c r="A15" s="10" t="s">
        <v>30</v>
      </c>
      <c r="B15" s="8" t="s">
        <v>14</v>
      </c>
      <c r="C15" s="13">
        <v>7413315.4500000002</v>
      </c>
      <c r="D15" s="13">
        <v>24225262.169999998</v>
      </c>
      <c r="E15" s="16">
        <f t="shared" si="0"/>
        <v>30.601590182914418</v>
      </c>
      <c r="F15" s="13">
        <v>7857077.0899999999</v>
      </c>
      <c r="G15" s="13">
        <v>23758289.219999999</v>
      </c>
      <c r="H15" s="16">
        <f t="shared" si="1"/>
        <v>33.070887458453122</v>
      </c>
      <c r="I15" s="1"/>
      <c r="J15" s="1"/>
    </row>
    <row r="16" spans="1:15" x14ac:dyDescent="0.25">
      <c r="A16" s="10" t="s">
        <v>31</v>
      </c>
      <c r="B16" s="8" t="s">
        <v>15</v>
      </c>
      <c r="C16" s="13">
        <v>8436539.3800000008</v>
      </c>
      <c r="D16" s="13">
        <v>23013755</v>
      </c>
      <c r="E16" s="16">
        <f t="shared" si="0"/>
        <v>36.658682514000866</v>
      </c>
      <c r="F16" s="13">
        <v>10096013.43</v>
      </c>
      <c r="G16" s="13">
        <v>23658730.380000003</v>
      </c>
      <c r="H16" s="16">
        <f t="shared" si="1"/>
        <v>42.673521646515326</v>
      </c>
    </row>
    <row r="17" spans="1:10" x14ac:dyDescent="0.25">
      <c r="A17" s="10" t="s">
        <v>32</v>
      </c>
      <c r="B17" s="8" t="s">
        <v>4</v>
      </c>
      <c r="C17" s="13">
        <v>21908767.420000002</v>
      </c>
      <c r="D17" s="13">
        <v>56324941.909999996</v>
      </c>
      <c r="E17" s="16">
        <f t="shared" si="0"/>
        <v>38.897097230934371</v>
      </c>
      <c r="F17" s="13">
        <v>23028949.341699999</v>
      </c>
      <c r="G17" s="13">
        <v>59749321.159999996</v>
      </c>
      <c r="H17" s="16">
        <f t="shared" si="1"/>
        <v>38.542612526143721</v>
      </c>
      <c r="I17" s="1"/>
      <c r="J17" s="1"/>
    </row>
    <row r="18" spans="1:10" x14ac:dyDescent="0.25">
      <c r="A18" s="10" t="s">
        <v>33</v>
      </c>
      <c r="B18" s="8" t="s">
        <v>57</v>
      </c>
      <c r="C18" s="13">
        <v>1087657.52</v>
      </c>
      <c r="D18" s="13">
        <v>7815227.1399999997</v>
      </c>
      <c r="E18" s="16">
        <f t="shared" si="0"/>
        <v>13.917158139053143</v>
      </c>
      <c r="F18" s="13">
        <v>1779788.78</v>
      </c>
      <c r="G18" s="13">
        <v>8882163.3000000007</v>
      </c>
      <c r="H18" s="16">
        <f t="shared" si="1"/>
        <v>20.037784939171292</v>
      </c>
      <c r="I18" s="1"/>
    </row>
    <row r="19" spans="1:10" x14ac:dyDescent="0.25">
      <c r="A19" s="10" t="s">
        <v>34</v>
      </c>
      <c r="B19" s="8" t="s">
        <v>17</v>
      </c>
      <c r="C19" s="13">
        <v>6875639.2999999998</v>
      </c>
      <c r="D19" s="13">
        <v>16660267.65</v>
      </c>
      <c r="E19" s="16">
        <f>C19/D19*100</f>
        <v>41.26968092256309</v>
      </c>
      <c r="F19" s="13">
        <v>6606150.0299999993</v>
      </c>
      <c r="G19" s="13">
        <v>17493068</v>
      </c>
      <c r="H19" s="16">
        <f>F19/G19*100</f>
        <v>37.764387756338678</v>
      </c>
      <c r="I19" s="1"/>
    </row>
    <row r="20" spans="1:10" x14ac:dyDescent="0.25">
      <c r="A20" s="10" t="s">
        <v>35</v>
      </c>
      <c r="B20" s="8" t="s">
        <v>5</v>
      </c>
      <c r="C20" s="13">
        <v>16980981.020000033</v>
      </c>
      <c r="D20" s="13">
        <v>42839657.619999878</v>
      </c>
      <c r="E20" s="16">
        <f t="shared" si="0"/>
        <v>39.638461097486434</v>
      </c>
      <c r="F20" s="13">
        <v>25271265.609999996</v>
      </c>
      <c r="G20" s="13">
        <v>52133840.630000003</v>
      </c>
      <c r="H20" s="16">
        <f t="shared" si="1"/>
        <v>48.473822961467846</v>
      </c>
      <c r="I20" s="1"/>
      <c r="J20" s="1"/>
    </row>
    <row r="21" spans="1:10" x14ac:dyDescent="0.25">
      <c r="A21" s="10" t="s">
        <v>36</v>
      </c>
      <c r="B21" s="8" t="s">
        <v>18</v>
      </c>
      <c r="C21" s="13">
        <v>1535789.83</v>
      </c>
      <c r="D21" s="13">
        <v>2954034</v>
      </c>
      <c r="E21" s="16">
        <f t="shared" si="0"/>
        <v>51.989578657523914</v>
      </c>
      <c r="F21" s="13">
        <v>2391620.9699999997</v>
      </c>
      <c r="G21" s="13">
        <v>2653755.7599999998</v>
      </c>
      <c r="H21" s="16">
        <f t="shared" si="1"/>
        <v>90.122120733522209</v>
      </c>
      <c r="I21" s="1"/>
    </row>
    <row r="22" spans="1:10" x14ac:dyDescent="0.25">
      <c r="A22" s="10" t="s">
        <v>37</v>
      </c>
      <c r="B22" s="8" t="s">
        <v>19</v>
      </c>
      <c r="C22" s="13">
        <v>2919299.5100000002</v>
      </c>
      <c r="D22" s="13">
        <v>9103123.4100000001</v>
      </c>
      <c r="E22" s="16">
        <f t="shared" si="0"/>
        <v>32.069207221700182</v>
      </c>
      <c r="F22" s="13">
        <v>3183321.1</v>
      </c>
      <c r="G22" s="13">
        <v>10605890.529999999</v>
      </c>
      <c r="H22" s="16">
        <f t="shared" si="1"/>
        <v>30.014651678664841</v>
      </c>
      <c r="I22" s="1"/>
    </row>
    <row r="23" spans="1:10" x14ac:dyDescent="0.25">
      <c r="A23" s="10" t="s">
        <v>38</v>
      </c>
      <c r="B23" s="8" t="s">
        <v>20</v>
      </c>
      <c r="C23" s="13">
        <v>3693132.59</v>
      </c>
      <c r="D23" s="13">
        <v>17152600</v>
      </c>
      <c r="E23" s="16">
        <f t="shared" si="0"/>
        <v>21.531036635845293</v>
      </c>
      <c r="F23" s="13">
        <v>4571520.0999999996</v>
      </c>
      <c r="G23" s="13">
        <v>16354977.890000001</v>
      </c>
      <c r="H23" s="16">
        <f t="shared" si="1"/>
        <v>27.951857414586819</v>
      </c>
      <c r="I23" s="1"/>
      <c r="J23" s="1"/>
    </row>
    <row r="24" spans="1:10" x14ac:dyDescent="0.25">
      <c r="A24" s="10" t="s">
        <v>39</v>
      </c>
      <c r="B24" s="8" t="s">
        <v>12</v>
      </c>
      <c r="C24" s="13">
        <v>3652849.01</v>
      </c>
      <c r="D24" s="13">
        <v>14492717.59</v>
      </c>
      <c r="E24" s="16">
        <f t="shared" si="0"/>
        <v>25.204720835245364</v>
      </c>
      <c r="F24" s="13">
        <v>4730396</v>
      </c>
      <c r="G24" s="13">
        <v>18427466.280000001</v>
      </c>
      <c r="H24" s="16">
        <f t="shared" si="1"/>
        <v>25.670354937151995</v>
      </c>
    </row>
    <row r="25" spans="1:10" x14ac:dyDescent="0.25">
      <c r="A25" s="10" t="s">
        <v>40</v>
      </c>
      <c r="B25" s="8" t="s">
        <v>16</v>
      </c>
      <c r="C25" s="13">
        <v>1534454.06</v>
      </c>
      <c r="D25" s="13">
        <v>8248338.25</v>
      </c>
      <c r="E25" s="16">
        <f t="shared" si="0"/>
        <v>18.603190285024986</v>
      </c>
      <c r="F25" s="13">
        <v>1914032.49</v>
      </c>
      <c r="G25" s="13">
        <v>9339659.5500000007</v>
      </c>
      <c r="H25" s="16">
        <f t="shared" si="1"/>
        <v>20.493600219078647</v>
      </c>
      <c r="I25" s="1"/>
    </row>
    <row r="26" spans="1:10" x14ac:dyDescent="0.25">
      <c r="A26" s="10" t="s">
        <v>41</v>
      </c>
      <c r="B26" s="8" t="s">
        <v>64</v>
      </c>
      <c r="C26" s="13">
        <v>0</v>
      </c>
      <c r="D26" s="13">
        <v>0</v>
      </c>
      <c r="E26" s="16" t="s">
        <v>53</v>
      </c>
      <c r="F26" s="13">
        <v>1701</v>
      </c>
      <c r="G26" s="13">
        <v>842688.35</v>
      </c>
      <c r="H26" s="16">
        <f>F26/G26*100</f>
        <v>0.2018539831480998</v>
      </c>
      <c r="I26" s="1"/>
    </row>
    <row r="27" spans="1:10" x14ac:dyDescent="0.25">
      <c r="A27" s="10" t="s">
        <v>42</v>
      </c>
      <c r="B27" s="8" t="s">
        <v>6</v>
      </c>
      <c r="C27" s="13">
        <v>35182327.609999999</v>
      </c>
      <c r="D27" s="13">
        <v>55744583.187999994</v>
      </c>
      <c r="E27" s="16">
        <f t="shared" si="0"/>
        <v>63.113446361858564</v>
      </c>
      <c r="F27" s="13">
        <v>29715102.339999996</v>
      </c>
      <c r="G27" s="13">
        <v>59426756.18</v>
      </c>
      <c r="H27" s="16">
        <f t="shared" si="1"/>
        <v>50.002901470837102</v>
      </c>
      <c r="I27" s="1"/>
      <c r="J27" s="1"/>
    </row>
    <row r="28" spans="1:10" x14ac:dyDescent="0.25">
      <c r="A28" s="10" t="s">
        <v>43</v>
      </c>
      <c r="B28" s="8" t="s">
        <v>58</v>
      </c>
      <c r="C28" s="13">
        <v>434934.45</v>
      </c>
      <c r="D28" s="13">
        <v>3034941.3489999999</v>
      </c>
      <c r="E28" s="16">
        <f t="shared" si="0"/>
        <v>14.330901325104984</v>
      </c>
      <c r="F28" s="13">
        <v>1212704.67</v>
      </c>
      <c r="G28" s="13">
        <v>3764886.46</v>
      </c>
      <c r="H28" s="16">
        <f t="shared" si="1"/>
        <v>32.210922769766611</v>
      </c>
      <c r="I28" s="1"/>
      <c r="J28" s="1"/>
    </row>
    <row r="29" spans="1:10" x14ac:dyDescent="0.25">
      <c r="A29" s="10" t="s">
        <v>44</v>
      </c>
      <c r="B29" s="8" t="s">
        <v>21</v>
      </c>
      <c r="C29" s="13">
        <v>3259522.31</v>
      </c>
      <c r="D29" s="13">
        <v>10451752.029999999</v>
      </c>
      <c r="E29" s="16">
        <f t="shared" si="0"/>
        <v>31.186372396169453</v>
      </c>
      <c r="F29" s="13">
        <v>3741352.59</v>
      </c>
      <c r="G29" s="13">
        <v>10836759.689999999</v>
      </c>
      <c r="H29" s="16">
        <f t="shared" si="1"/>
        <v>34.524642947028383</v>
      </c>
      <c r="I29" s="1"/>
      <c r="J29" s="1"/>
    </row>
    <row r="30" spans="1:10" x14ac:dyDescent="0.25">
      <c r="A30" s="10" t="s">
        <v>45</v>
      </c>
      <c r="B30" s="8" t="s">
        <v>7</v>
      </c>
      <c r="C30" s="13">
        <v>18766559.210000001</v>
      </c>
      <c r="D30" s="13">
        <v>42506845.790999949</v>
      </c>
      <c r="E30" s="16">
        <f t="shared" si="0"/>
        <v>44.149498417907729</v>
      </c>
      <c r="F30" s="13">
        <v>19559158.719999999</v>
      </c>
      <c r="G30" s="13">
        <v>44032353.689999998</v>
      </c>
      <c r="H30" s="16">
        <f t="shared" si="1"/>
        <v>44.419970955225132</v>
      </c>
      <c r="I30" s="1"/>
    </row>
    <row r="31" spans="1:10" x14ac:dyDescent="0.25">
      <c r="A31" s="10" t="s">
        <v>46</v>
      </c>
      <c r="B31" s="8" t="s">
        <v>8</v>
      </c>
      <c r="C31" s="13">
        <v>24989441.640000001</v>
      </c>
      <c r="D31" s="13">
        <v>57942753.5</v>
      </c>
      <c r="E31" s="16">
        <f t="shared" si="0"/>
        <v>43.127811728864422</v>
      </c>
      <c r="F31" s="13">
        <v>22435992.449999996</v>
      </c>
      <c r="G31" s="13">
        <v>61777693.729999997</v>
      </c>
      <c r="H31" s="16">
        <f t="shared" si="1"/>
        <v>36.317303374996023</v>
      </c>
      <c r="I31" s="1"/>
    </row>
    <row r="32" spans="1:10" x14ac:dyDescent="0.25">
      <c r="A32" s="10" t="s">
        <v>47</v>
      </c>
      <c r="B32" s="8" t="s">
        <v>9</v>
      </c>
      <c r="C32" s="13">
        <v>10260666.279999999</v>
      </c>
      <c r="D32" s="13">
        <v>13734538.389999999</v>
      </c>
      <c r="E32" s="16">
        <f t="shared" si="0"/>
        <v>74.707034110958574</v>
      </c>
      <c r="F32" s="13">
        <v>2031655.8000000003</v>
      </c>
      <c r="G32" s="13">
        <v>307993.3</v>
      </c>
      <c r="H32" s="16">
        <f t="shared" si="1"/>
        <v>659.64285586731933</v>
      </c>
      <c r="I32" s="1"/>
    </row>
    <row r="33" spans="1:9" x14ac:dyDescent="0.25">
      <c r="A33" s="10" t="s">
        <v>48</v>
      </c>
      <c r="B33" s="8" t="s">
        <v>65</v>
      </c>
      <c r="C33" s="13">
        <v>7603876.46</v>
      </c>
      <c r="D33" s="13">
        <v>30403143.270000003</v>
      </c>
      <c r="E33" s="16">
        <f>C33/D33*100</f>
        <v>25.010165536084717</v>
      </c>
      <c r="F33" s="13">
        <v>7197903</v>
      </c>
      <c r="G33" s="13">
        <v>30256607</v>
      </c>
      <c r="H33" s="16">
        <f>F33/G33*100</f>
        <v>23.789524714387174</v>
      </c>
      <c r="I33" s="1"/>
    </row>
    <row r="34" spans="1:9" x14ac:dyDescent="0.25">
      <c r="A34" s="10" t="s">
        <v>49</v>
      </c>
      <c r="B34" s="8" t="s">
        <v>50</v>
      </c>
      <c r="C34" s="13">
        <v>11025086.290000001</v>
      </c>
      <c r="D34" s="13">
        <v>35190824.739999995</v>
      </c>
      <c r="E34" s="16">
        <f>C34/D34*100</f>
        <v>31.329434224564306</v>
      </c>
      <c r="F34" s="13">
        <v>8874073.5399999991</v>
      </c>
      <c r="G34" s="13">
        <v>30639857.950000003</v>
      </c>
      <c r="H34" s="16">
        <f>F34/G34*100</f>
        <v>28.962515278240701</v>
      </c>
      <c r="I34" s="1"/>
    </row>
    <row r="35" spans="1:9" x14ac:dyDescent="0.25">
      <c r="A35" s="11" t="s">
        <v>60</v>
      </c>
      <c r="B35" s="8" t="s">
        <v>10</v>
      </c>
      <c r="C35" s="14">
        <v>7048330.0899999999</v>
      </c>
      <c r="D35" s="14">
        <v>18397930.059999999</v>
      </c>
      <c r="E35" s="17">
        <f t="shared" si="0"/>
        <v>38.310451594357239</v>
      </c>
      <c r="F35" s="14">
        <v>0</v>
      </c>
      <c r="G35" s="14">
        <v>0</v>
      </c>
      <c r="H35" s="16" t="s">
        <v>53</v>
      </c>
      <c r="I35" s="5"/>
    </row>
    <row r="36" spans="1:9" x14ac:dyDescent="0.25">
      <c r="A36" s="6"/>
      <c r="B36" s="7" t="s">
        <v>54</v>
      </c>
      <c r="C36" s="19">
        <f>SUM(C8:C35)</f>
        <v>266772370.12000006</v>
      </c>
      <c r="D36" s="21">
        <f>SUM(D8:D35)</f>
        <v>683288345.42800128</v>
      </c>
      <c r="E36" s="19"/>
      <c r="F36" s="21">
        <f>SUM(F8:F35)</f>
        <v>279268431.2748</v>
      </c>
      <c r="G36" s="22">
        <f>SUM(G8:G35)</f>
        <v>712831564.80000019</v>
      </c>
      <c r="H36" s="15"/>
    </row>
    <row r="37" spans="1:9" x14ac:dyDescent="0.25">
      <c r="C37" s="26"/>
      <c r="D37" s="26"/>
      <c r="F37" s="26"/>
      <c r="G37" s="26"/>
    </row>
    <row r="38" spans="1:9" x14ac:dyDescent="0.25">
      <c r="B38" s="20" t="s">
        <v>66</v>
      </c>
      <c r="F38" s="18"/>
      <c r="G38" s="18"/>
    </row>
    <row r="39" spans="1:9" x14ac:dyDescent="0.25">
      <c r="B39" s="20" t="s">
        <v>67</v>
      </c>
      <c r="F39" s="18"/>
      <c r="G39" s="18"/>
    </row>
    <row r="40" spans="1:9" x14ac:dyDescent="0.25">
      <c r="B40" s="20" t="s">
        <v>68</v>
      </c>
    </row>
    <row r="41" spans="1:9" x14ac:dyDescent="0.25">
      <c r="B41" s="20" t="s">
        <v>69</v>
      </c>
    </row>
    <row r="42" spans="1:9" x14ac:dyDescent="0.25">
      <c r="B42" s="12"/>
    </row>
    <row r="43" spans="1:9" x14ac:dyDescent="0.25">
      <c r="B43" s="12"/>
    </row>
  </sheetData>
  <mergeCells count="5">
    <mergeCell ref="C6:E6"/>
    <mergeCell ref="F6:H6"/>
    <mergeCell ref="B6:B7"/>
    <mergeCell ref="A6:A7"/>
    <mergeCell ref="A3:L3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2019-10-22T12:40:44Z</dcterms:modified>
</cp:coreProperties>
</file>