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H37" i="26" l="1"/>
  <c r="E14" i="26" l="1"/>
  <c r="G34" i="26" l="1"/>
  <c r="I33" i="26"/>
  <c r="G33" i="26"/>
  <c r="I32" i="26"/>
  <c r="G32" i="26"/>
  <c r="E32" i="26"/>
  <c r="C32" i="26"/>
  <c r="C33" i="26"/>
  <c r="C34" i="26"/>
  <c r="D37" i="26" l="1"/>
  <c r="C10" i="26"/>
  <c r="G12" i="26" l="1"/>
  <c r="G11" i="26"/>
  <c r="G25" i="26"/>
  <c r="G14" i="26"/>
  <c r="G15" i="26"/>
  <c r="G9" i="26"/>
  <c r="G17" i="26"/>
  <c r="G13" i="26"/>
  <c r="G18" i="26"/>
  <c r="G20" i="26"/>
  <c r="G21" i="26"/>
  <c r="G19" i="26"/>
  <c r="G35" i="26"/>
  <c r="G16" i="26"/>
  <c r="G36" i="26"/>
  <c r="G26" i="26"/>
  <c r="G22" i="26"/>
  <c r="G24" i="26"/>
  <c r="G23" i="26"/>
  <c r="G29" i="26"/>
  <c r="G27" i="26"/>
  <c r="G28" i="26"/>
  <c r="G31" i="26"/>
  <c r="G30" i="26"/>
  <c r="G10" i="26"/>
  <c r="E12" i="26" l="1"/>
  <c r="E15" i="26"/>
  <c r="E18" i="26"/>
  <c r="E35" i="26"/>
  <c r="E22" i="26"/>
  <c r="E31" i="26"/>
  <c r="E13" i="26"/>
  <c r="E19" i="26"/>
  <c r="E26" i="26"/>
  <c r="E29" i="26"/>
  <c r="E30" i="26"/>
  <c r="F37" i="26"/>
  <c r="E10" i="26"/>
  <c r="E25" i="26"/>
  <c r="E17" i="26"/>
  <c r="E21" i="26"/>
  <c r="E36" i="26"/>
  <c r="E27" i="26"/>
  <c r="E11" i="26"/>
  <c r="E9" i="26"/>
  <c r="E20" i="26"/>
  <c r="E16" i="26"/>
  <c r="E24" i="26"/>
  <c r="E28" i="26"/>
  <c r="E34" i="26"/>
  <c r="E33" i="26"/>
  <c r="E23" i="26"/>
  <c r="C12" i="26"/>
  <c r="C15" i="26"/>
  <c r="C18" i="26"/>
  <c r="C35" i="26"/>
  <c r="C22" i="26"/>
  <c r="C27" i="26"/>
  <c r="C30" i="26"/>
  <c r="C11" i="26"/>
  <c r="C9" i="26"/>
  <c r="C20" i="26"/>
  <c r="C16" i="26"/>
  <c r="C24" i="26"/>
  <c r="C25" i="26"/>
  <c r="C17" i="26"/>
  <c r="C21" i="26"/>
  <c r="C36" i="26"/>
  <c r="C23" i="26"/>
  <c r="C31" i="26"/>
  <c r="C14" i="26"/>
  <c r="C13" i="26"/>
  <c r="C19" i="26"/>
  <c r="C26" i="26"/>
  <c r="C28" i="26"/>
  <c r="C29" i="26"/>
  <c r="I25" i="26"/>
  <c r="I17" i="26"/>
  <c r="I21" i="26"/>
  <c r="I36" i="26"/>
  <c r="I23" i="26"/>
  <c r="I31" i="26"/>
  <c r="I11" i="26"/>
  <c r="I9" i="26"/>
  <c r="I20" i="26"/>
  <c r="I16" i="26"/>
  <c r="I24" i="26"/>
  <c r="I28" i="26"/>
  <c r="I34" i="26"/>
  <c r="J37" i="26"/>
  <c r="I15" i="26"/>
  <c r="I18" i="26"/>
  <c r="I35" i="26"/>
  <c r="I22" i="26"/>
  <c r="I27" i="26"/>
  <c r="I10" i="26"/>
  <c r="I14" i="26"/>
  <c r="I13" i="26"/>
  <c r="I19" i="26"/>
  <c r="I26" i="26"/>
  <c r="I29" i="26"/>
  <c r="I30" i="26"/>
  <c r="I12" i="26"/>
</calcChain>
</file>

<file path=xl/sharedStrings.xml><?xml version="1.0" encoding="utf-8"?>
<sst xmlns="http://schemas.openxmlformats.org/spreadsheetml/2006/main" count="78" uniqueCount="71">
  <si>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</si>
  <si>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</si>
  <si>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</si>
  <si>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</si>
  <si>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</si>
  <si>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</si>
  <si>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</si>
  <si>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</si>
  <si>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</si>
  <si>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</si>
  <si>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</si>
  <si>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</si>
  <si>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</si>
  <si>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</si>
  <si>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</si>
  <si>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</si>
  <si>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</si>
  <si>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</si>
  <si>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</si>
  <si>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</si>
  <si>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</si>
  <si>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</si>
  <si>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</si>
  <si>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</si>
  <si>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</si>
  <si>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</si>
  <si>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</si>
  <si>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</si>
  <si>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</si>
  <si>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</si>
  <si>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</si>
  <si>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</si>
  <si>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</si>
  <si>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</si>
  <si>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</si>
  <si>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</si>
  <si>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</si>
  <si>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</si>
  <si>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</si>
  <si>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</si>
  <si>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</si>
  <si>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</si>
  <si>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</si>
  <si>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</si>
  <si>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</si>
  <si>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</si>
  <si>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</si>
  <si>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</si>
  <si>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</si>
  <si>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</si>
  <si>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</si>
  <si>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</si>
  <si>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R/b</t>
  </si>
  <si>
    <t>Ukupno:</t>
  </si>
  <si>
    <t>SAS - Super P osiguranje a.d.</t>
  </si>
  <si>
    <t>Euros osiguranje a.d.</t>
  </si>
  <si>
    <t>Atos osiguranje a.d.</t>
  </si>
  <si>
    <t>Central osiguranje d.d.</t>
  </si>
  <si>
    <t>I-XII-2017</t>
  </si>
  <si>
    <t>I-XII-2018*</t>
  </si>
  <si>
    <t>Adriatic osiguranje d.d.**</t>
  </si>
  <si>
    <t>Vienna osiguranje d.d.***</t>
  </si>
  <si>
    <t>Premium osiguranje a.d.****</t>
  </si>
  <si>
    <t>28.</t>
  </si>
  <si>
    <t>STATISTIKA TRŽIŠTA OSIGURANJA U BOSNI I HERCEGOVINI</t>
  </si>
  <si>
    <t>***Od 1. siječnja 2018. godine Bosna-Sunce osiguranje d.d. je nakon akviziranja Zovko osiguranja d.d. počelo poslovati pod novim imenom Adriatic osiguranje d.d.</t>
  </si>
  <si>
    <t>****Od 25. listopada 2018. godine Merkur osiguranje d.d. je počelo poslovati pod novim imenom Vienna osiguranje d.d.</t>
  </si>
  <si>
    <t>*****Premium osiguranje a.d. je novoosnovano osiguravajuće društvo koje je počelo s radom u 2018. godini.</t>
  </si>
  <si>
    <t>Rangiranje osiguravajućih društava prema iznosu ukupne premije i visini isplaćenih šteta (u KM)</t>
  </si>
  <si>
    <t>*Podatci se odnose na razdoblje od 01.01. do 31.12.2017. godine.</t>
  </si>
  <si>
    <t>**Podatci se odnose na razdoblje od 01.01. do 31.12.2018.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</si>
</sst>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499984740745262"/>
      </left>
      <right/>
      <top style="medium">
        <color theme="1"/>
      </top>
      <bottom/>
      <diagonal/>
    </border>
    <border>
      <left/>
      <right style="thin">
        <color theme="0" tint="-0.34998626667073579"/>
      </right>
      <top style="medium">
        <color theme="1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499984740745262"/>
      </right>
      <top style="medium">
        <color theme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16" applyNumberFormat="0" applyAlignment="0" applyProtection="0"/>
    <xf numFmtId="0" fontId="17" fillId="25" borderId="17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16" applyNumberFormat="0" applyAlignment="0" applyProtection="0"/>
    <xf numFmtId="0" fontId="25" fillId="0" borderId="2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22" applyNumberFormat="0" applyFont="0" applyAlignment="0" applyProtection="0"/>
    <xf numFmtId="0" fontId="28" fillId="24" borderId="2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24" applyNumberFormat="0" applyFill="0" applyAlignment="0" applyProtection="0"/>
    <xf numFmtId="0" fontId="28" fillId="24" borderId="23" applyNumberFormat="0" applyAlignment="0" applyProtection="0"/>
    <xf numFmtId="0" fontId="16" fillId="24" borderId="16" applyNumberFormat="0" applyAlignment="0" applyProtection="0"/>
    <xf numFmtId="0" fontId="24" fillId="11" borderId="16" applyNumberFormat="0" applyAlignment="0" applyProtection="0"/>
    <xf numFmtId="0" fontId="24" fillId="11" borderId="16" applyNumberFormat="0" applyAlignment="0" applyProtection="0"/>
    <xf numFmtId="0" fontId="16" fillId="24" borderId="16" applyNumberFormat="0" applyAlignment="0" applyProtection="0"/>
    <xf numFmtId="0" fontId="12" fillId="27" borderId="22" applyNumberFormat="0" applyFont="0" applyAlignment="0" applyProtection="0"/>
    <xf numFmtId="0" fontId="28" fillId="24" borderId="23" applyNumberFormat="0" applyAlignment="0" applyProtection="0"/>
    <xf numFmtId="0" fontId="30" fillId="0" borderId="24" applyNumberFormat="0" applyFill="0" applyAlignment="0" applyProtection="0"/>
    <xf numFmtId="0" fontId="1" fillId="0" borderId="0"/>
    <xf numFmtId="0" fontId="12" fillId="27" borderId="22" applyNumberFormat="0" applyFont="0" applyAlignment="0" applyProtection="0"/>
    <xf numFmtId="0" fontId="12" fillId="27" borderId="22" applyNumberFormat="0" applyFont="0" applyAlignment="0" applyProtection="0"/>
    <xf numFmtId="0" fontId="30" fillId="0" borderId="24" applyNumberFormat="0" applyFill="0" applyAlignment="0" applyProtection="0"/>
    <xf numFmtId="0" fontId="16" fillId="24" borderId="16" applyNumberFormat="0" applyAlignment="0" applyProtection="0"/>
    <xf numFmtId="0" fontId="16" fillId="24" borderId="16" applyNumberFormat="0" applyAlignment="0" applyProtection="0"/>
    <xf numFmtId="0" fontId="28" fillId="24" borderId="23" applyNumberFormat="0" applyAlignment="0" applyProtection="0"/>
    <xf numFmtId="0" fontId="24" fillId="11" borderId="16" applyNumberFormat="0" applyAlignment="0" applyProtection="0"/>
    <xf numFmtId="0" fontId="28" fillId="24" borderId="23" applyNumberFormat="0" applyAlignment="0" applyProtection="0"/>
    <xf numFmtId="0" fontId="24" fillId="11" borderId="16" applyNumberFormat="0" applyAlignment="0" applyProtection="0"/>
    <xf numFmtId="0" fontId="1" fillId="0" borderId="0"/>
    <xf numFmtId="0" fontId="16" fillId="24" borderId="16" applyNumberFormat="0" applyAlignment="0" applyProtection="0"/>
    <xf numFmtId="0" fontId="16" fillId="24" borderId="16" applyNumberFormat="0" applyAlignment="0" applyProtection="0"/>
    <xf numFmtId="0" fontId="24" fillId="11" borderId="16" applyNumberFormat="0" applyAlignment="0" applyProtection="0"/>
    <xf numFmtId="0" fontId="24" fillId="11" borderId="16" applyNumberFormat="0" applyAlignment="0" applyProtection="0"/>
    <xf numFmtId="0" fontId="30" fillId="0" borderId="24" applyNumberFormat="0" applyFill="0" applyAlignment="0" applyProtection="0"/>
    <xf numFmtId="0" fontId="28" fillId="24" borderId="23" applyNumberFormat="0" applyAlignment="0" applyProtection="0"/>
    <xf numFmtId="0" fontId="30" fillId="0" borderId="24" applyNumberFormat="0" applyFill="0" applyAlignment="0" applyProtection="0"/>
    <xf numFmtId="0" fontId="28" fillId="24" borderId="23" applyNumberFormat="0" applyAlignment="0" applyProtection="0"/>
    <xf numFmtId="0" fontId="30" fillId="0" borderId="2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16" applyNumberFormat="0" applyAlignment="0" applyProtection="0"/>
    <xf numFmtId="0" fontId="16" fillId="24" borderId="16" applyNumberFormat="0" applyAlignment="0" applyProtection="0"/>
    <xf numFmtId="0" fontId="24" fillId="11" borderId="16" applyNumberFormat="0" applyAlignment="0" applyProtection="0"/>
    <xf numFmtId="0" fontId="24" fillId="11" borderId="16" applyNumberFormat="0" applyAlignment="0" applyProtection="0"/>
    <xf numFmtId="0" fontId="28" fillId="24" borderId="23" applyNumberFormat="0" applyAlignment="0" applyProtection="0"/>
    <xf numFmtId="0" fontId="30" fillId="0" borderId="24" applyNumberFormat="0" applyFill="0" applyAlignment="0" applyProtection="0"/>
    <xf numFmtId="0" fontId="28" fillId="24" borderId="23" applyNumberFormat="0" applyAlignment="0" applyProtection="0"/>
    <xf numFmtId="0" fontId="30" fillId="0" borderId="24" applyNumberFormat="0" applyFill="0" applyAlignment="0" applyProtection="0"/>
  </cellStyleXfs>
  <cellXfs count="42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4" fontId="8" fillId="0" borderId="1" xfId="0" applyNumberFormat="1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10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3" xfId="11" applyNumberFormat="1" applyFont="1" applyFill="1" applyBorder="1" applyAlignment="1">
      <alignment horizontal="left" vertical="center"/>
    </xf>
    <xf numFmtId="164" fontId="3" fillId="0" borderId="14" xfId="11" applyNumberFormat="1" applyFont="1" applyFill="1" applyBorder="1" applyAlignment="1">
      <alignment horizontal="left" vertical="center"/>
    </xf>
    <xf numFmtId="4" fontId="3" fillId="0" borderId="15" xfId="0" applyNumberFormat="1" applyFont="1" applyBorder="1" applyAlignment="1">
      <alignment horizontal="right" vertical="center"/>
    </xf>
    <xf numFmtId="0" fontId="2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8" fillId="0" borderId="25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8" fillId="5" borderId="7" xfId="0" applyFont="1" applyFill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horizontal="right"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x14ac:dyDescent="0.25">
      <c r="D2" s="2"/>
      <c r="E2" s="2"/>
      <c r="F2" s="2"/>
      <c r="G2" s="2"/>
      <c r="H2" s="2"/>
      <c r="I2" s="2"/>
      <c r="J2" s="2"/>
      <c r="K2" s="2"/>
    </row>
    <row r="3" spans="1:15" x14ac:dyDescent="0.25">
      <c r="E3" s="3"/>
      <c r="F3" s="3"/>
      <c r="G3" s="3"/>
      <c r="H3" s="3"/>
      <c r="I3" s="3"/>
      <c r="J3" s="3"/>
      <c r="K3" s="3"/>
    </row>
    <row r="4" spans="1:15" ht="23.25" x14ac:dyDescent="0.35">
      <c r="A4" s="35" t="s">
        <v>64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3.25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9.5" thickBot="1" x14ac:dyDescent="0.35">
      <c r="A6" s="33" t="s">
        <v>68</v>
      </c>
      <c r="D6" s="4"/>
      <c r="E6" s="4"/>
      <c r="F6" s="4"/>
      <c r="G6" s="4"/>
      <c r="H6" s="4"/>
      <c r="I6" s="4"/>
      <c r="J6" s="4"/>
      <c r="K6" s="4"/>
      <c r="L6" s="4"/>
    </row>
    <row r="7" spans="1:15" ht="17.25" customHeight="1" x14ac:dyDescent="0.25">
      <c r="A7" s="36" t="s">
        <v>52</v>
      </c>
      <c r="B7" s="38" t="s">
        <v>11</v>
      </c>
      <c r="C7" s="40" t="s">
        <v>58</v>
      </c>
      <c r="D7" s="40"/>
      <c r="E7" s="40" t="s">
        <v>59</v>
      </c>
      <c r="F7" s="40"/>
      <c r="G7" s="40" t="s">
        <v>58</v>
      </c>
      <c r="H7" s="40"/>
      <c r="I7" s="40" t="s">
        <v>59</v>
      </c>
      <c r="J7" s="41"/>
    </row>
    <row r="8" spans="1:15" ht="42.75" customHeight="1" thickBot="1" x14ac:dyDescent="0.3">
      <c r="A8" s="37"/>
      <c r="B8" s="39"/>
      <c r="C8" s="10" t="s">
        <v>22</v>
      </c>
      <c r="D8" s="13" t="s">
        <v>24</v>
      </c>
      <c r="E8" s="10" t="s">
        <v>22</v>
      </c>
      <c r="F8" s="11" t="s">
        <v>24</v>
      </c>
      <c r="G8" s="10" t="s">
        <v>22</v>
      </c>
      <c r="H8" s="11" t="s">
        <v>0</v>
      </c>
      <c r="I8" s="10" t="s">
        <v>22</v>
      </c>
      <c r="J8" s="14" t="s">
        <v>0</v>
      </c>
    </row>
    <row r="9" spans="1:15" x14ac:dyDescent="0.25">
      <c r="A9" s="15" t="s">
        <v>25</v>
      </c>
      <c r="B9" s="17" t="s">
        <v>60</v>
      </c>
      <c r="C9" s="27">
        <f t="shared" ref="C9:C36" si="0">RANK(D9,$D$9:$D$36)</f>
        <v>4</v>
      </c>
      <c r="D9" s="19">
        <v>49947064</v>
      </c>
      <c r="E9" s="28">
        <f t="shared" ref="E9:E36" si="1">RANK(F9, $F$9:$F$36)</f>
        <v>1</v>
      </c>
      <c r="F9" s="19">
        <v>65839179.020000003</v>
      </c>
      <c r="G9" s="27">
        <f t="shared" ref="G9:G36" si="2">RANK(H9,$H$9:$H$36)</f>
        <v>5</v>
      </c>
      <c r="H9" s="19">
        <v>18939316</v>
      </c>
      <c r="I9" s="27">
        <f t="shared" ref="I9:I36" si="3">RANK(J9,$J$9:$J$36)</f>
        <v>2</v>
      </c>
      <c r="J9" s="29">
        <v>27286203</v>
      </c>
    </row>
    <row r="10" spans="1:15" x14ac:dyDescent="0.25">
      <c r="A10" s="16" t="s">
        <v>26</v>
      </c>
      <c r="B10" s="18" t="s">
        <v>8</v>
      </c>
      <c r="C10" s="20">
        <f t="shared" si="0"/>
        <v>1</v>
      </c>
      <c r="D10" s="5">
        <v>57942753.5</v>
      </c>
      <c r="E10" s="22">
        <f t="shared" si="1"/>
        <v>2</v>
      </c>
      <c r="F10" s="5">
        <v>61777693.729999997</v>
      </c>
      <c r="G10" s="20">
        <f t="shared" si="2"/>
        <v>2</v>
      </c>
      <c r="H10" s="5">
        <v>24989442</v>
      </c>
      <c r="I10" s="1">
        <f t="shared" si="3"/>
        <v>6</v>
      </c>
      <c r="J10" s="6">
        <v>22435992</v>
      </c>
    </row>
    <row r="11" spans="1:15" x14ac:dyDescent="0.25">
      <c r="A11" s="16" t="s">
        <v>27</v>
      </c>
      <c r="B11" s="18" t="s">
        <v>4</v>
      </c>
      <c r="C11" s="20">
        <f t="shared" si="0"/>
        <v>2</v>
      </c>
      <c r="D11" s="5">
        <v>56324942</v>
      </c>
      <c r="E11" s="22">
        <f t="shared" si="1"/>
        <v>3</v>
      </c>
      <c r="F11" s="5">
        <v>59749321.159999996</v>
      </c>
      <c r="G11" s="20">
        <f t="shared" si="2"/>
        <v>4</v>
      </c>
      <c r="H11" s="5">
        <v>21908767</v>
      </c>
      <c r="I11" s="20">
        <f t="shared" si="3"/>
        <v>5</v>
      </c>
      <c r="J11" s="6">
        <v>23028949</v>
      </c>
    </row>
    <row r="12" spans="1:15" x14ac:dyDescent="0.25">
      <c r="A12" s="16" t="s">
        <v>28</v>
      </c>
      <c r="B12" s="18" t="s">
        <v>6</v>
      </c>
      <c r="C12" s="20">
        <f t="shared" si="0"/>
        <v>3</v>
      </c>
      <c r="D12" s="5">
        <v>55744583</v>
      </c>
      <c r="E12" s="22">
        <f t="shared" si="1"/>
        <v>4</v>
      </c>
      <c r="F12" s="5">
        <v>59426756.18</v>
      </c>
      <c r="G12" s="20">
        <f t="shared" si="2"/>
        <v>1</v>
      </c>
      <c r="H12" s="5">
        <v>35182328</v>
      </c>
      <c r="I12" s="20">
        <f t="shared" si="3"/>
        <v>1</v>
      </c>
      <c r="J12" s="6">
        <v>29715102</v>
      </c>
    </row>
    <row r="13" spans="1:15" ht="15" customHeight="1" x14ac:dyDescent="0.25">
      <c r="A13" s="16" t="s">
        <v>29</v>
      </c>
      <c r="B13" s="18" t="s">
        <v>5</v>
      </c>
      <c r="C13" s="1">
        <f t="shared" si="0"/>
        <v>6</v>
      </c>
      <c r="D13" s="5">
        <v>42839658</v>
      </c>
      <c r="E13" s="22">
        <f t="shared" si="1"/>
        <v>5</v>
      </c>
      <c r="F13" s="5">
        <v>52133840.630000003</v>
      </c>
      <c r="G13" s="1">
        <f t="shared" si="2"/>
        <v>7</v>
      </c>
      <c r="H13" s="5">
        <v>16980981</v>
      </c>
      <c r="I13" s="20">
        <f t="shared" si="3"/>
        <v>3</v>
      </c>
      <c r="J13" s="6">
        <v>25271266</v>
      </c>
    </row>
    <row r="14" spans="1:15" x14ac:dyDescent="0.25">
      <c r="A14" s="16" t="s">
        <v>30</v>
      </c>
      <c r="B14" s="18" t="s">
        <v>3</v>
      </c>
      <c r="C14" s="20">
        <f t="shared" si="0"/>
        <v>5</v>
      </c>
      <c r="D14" s="5">
        <v>47983283</v>
      </c>
      <c r="E14" s="1">
        <f t="shared" si="1"/>
        <v>6</v>
      </c>
      <c r="F14" s="5">
        <v>49022336.93</v>
      </c>
      <c r="G14" s="21">
        <f t="shared" si="2"/>
        <v>3</v>
      </c>
      <c r="H14" s="5">
        <v>23313641</v>
      </c>
      <c r="I14" s="20">
        <f t="shared" si="3"/>
        <v>4</v>
      </c>
      <c r="J14" s="6">
        <v>23080670</v>
      </c>
    </row>
    <row r="15" spans="1:15" x14ac:dyDescent="0.25">
      <c r="A15" s="16" t="s">
        <v>31</v>
      </c>
      <c r="B15" s="18" t="s">
        <v>7</v>
      </c>
      <c r="C15" s="1">
        <f t="shared" si="0"/>
        <v>7</v>
      </c>
      <c r="D15" s="5">
        <v>42506846</v>
      </c>
      <c r="E15" s="1">
        <f t="shared" si="1"/>
        <v>7</v>
      </c>
      <c r="F15" s="5">
        <v>44032353.689999998</v>
      </c>
      <c r="G15" s="1">
        <f t="shared" si="2"/>
        <v>6</v>
      </c>
      <c r="H15" s="5">
        <v>18766559</v>
      </c>
      <c r="I15" s="1">
        <f t="shared" si="3"/>
        <v>7</v>
      </c>
      <c r="J15" s="6">
        <v>19559159</v>
      </c>
    </row>
    <row r="16" spans="1:15" x14ac:dyDescent="0.25">
      <c r="A16" s="16" t="s">
        <v>32</v>
      </c>
      <c r="B16" s="18" t="s">
        <v>57</v>
      </c>
      <c r="C16" s="1">
        <f t="shared" si="0"/>
        <v>10</v>
      </c>
      <c r="D16" s="5">
        <v>26604549</v>
      </c>
      <c r="E16" s="1">
        <f t="shared" si="1"/>
        <v>8</v>
      </c>
      <c r="F16" s="5">
        <v>38359896.580000199</v>
      </c>
      <c r="G16" s="1">
        <f t="shared" si="2"/>
        <v>19</v>
      </c>
      <c r="H16" s="5">
        <v>4102949</v>
      </c>
      <c r="I16" s="1">
        <f t="shared" si="3"/>
        <v>9</v>
      </c>
      <c r="J16" s="6">
        <v>11263543</v>
      </c>
      <c r="M16" s="12"/>
    </row>
    <row r="17" spans="1:10" x14ac:dyDescent="0.25">
      <c r="A17" s="16" t="s">
        <v>33</v>
      </c>
      <c r="B17" s="18" t="s">
        <v>23</v>
      </c>
      <c r="C17" s="1">
        <f t="shared" si="0"/>
        <v>8</v>
      </c>
      <c r="D17" s="5">
        <v>35190825</v>
      </c>
      <c r="E17" s="1">
        <f t="shared" si="1"/>
        <v>9</v>
      </c>
      <c r="F17" s="5">
        <v>30639857.950000003</v>
      </c>
      <c r="G17" s="1">
        <f t="shared" si="2"/>
        <v>8</v>
      </c>
      <c r="H17" s="5">
        <v>11025086</v>
      </c>
      <c r="I17" s="1">
        <f t="shared" si="3"/>
        <v>12</v>
      </c>
      <c r="J17" s="6">
        <v>8874074</v>
      </c>
    </row>
    <row r="18" spans="1:10" x14ac:dyDescent="0.25">
      <c r="A18" s="16" t="s">
        <v>34</v>
      </c>
      <c r="B18" s="18" t="s">
        <v>61</v>
      </c>
      <c r="C18" s="1">
        <f t="shared" si="0"/>
        <v>9</v>
      </c>
      <c r="D18" s="5">
        <v>30403143</v>
      </c>
      <c r="E18" s="1">
        <f t="shared" si="1"/>
        <v>10</v>
      </c>
      <c r="F18" s="5">
        <v>30256607</v>
      </c>
      <c r="G18" s="1">
        <f t="shared" si="2"/>
        <v>12</v>
      </c>
      <c r="H18" s="5">
        <v>7603876</v>
      </c>
      <c r="I18" s="1">
        <f t="shared" si="3"/>
        <v>14</v>
      </c>
      <c r="J18" s="6">
        <v>7197903</v>
      </c>
    </row>
    <row r="19" spans="1:10" x14ac:dyDescent="0.25">
      <c r="A19" s="16" t="s">
        <v>35</v>
      </c>
      <c r="B19" s="18" t="s">
        <v>1</v>
      </c>
      <c r="C19" s="1">
        <f t="shared" si="0"/>
        <v>13</v>
      </c>
      <c r="D19" s="5">
        <v>22277936</v>
      </c>
      <c r="E19" s="1">
        <f t="shared" si="1"/>
        <v>11</v>
      </c>
      <c r="F19" s="5">
        <v>26907083.219999999</v>
      </c>
      <c r="G19" s="1">
        <f t="shared" si="2"/>
        <v>10</v>
      </c>
      <c r="H19" s="5">
        <v>9173138</v>
      </c>
      <c r="I19" s="1">
        <f t="shared" si="3"/>
        <v>8</v>
      </c>
      <c r="J19" s="6">
        <v>11683244</v>
      </c>
    </row>
    <row r="20" spans="1:10" x14ac:dyDescent="0.25">
      <c r="A20" s="16" t="s">
        <v>36</v>
      </c>
      <c r="B20" s="18" t="s">
        <v>14</v>
      </c>
      <c r="C20" s="1">
        <f t="shared" si="0"/>
        <v>11</v>
      </c>
      <c r="D20" s="5">
        <v>24225262</v>
      </c>
      <c r="E20" s="1">
        <f t="shared" si="1"/>
        <v>12</v>
      </c>
      <c r="F20" s="5">
        <v>23758289.219999999</v>
      </c>
      <c r="G20" s="1">
        <f t="shared" si="2"/>
        <v>13</v>
      </c>
      <c r="H20" s="5">
        <v>7413315</v>
      </c>
      <c r="I20" s="1">
        <f t="shared" si="3"/>
        <v>13</v>
      </c>
      <c r="J20" s="6">
        <v>7857077</v>
      </c>
    </row>
    <row r="21" spans="1:10" x14ac:dyDescent="0.25">
      <c r="A21" s="16" t="s">
        <v>37</v>
      </c>
      <c r="B21" s="18" t="s">
        <v>15</v>
      </c>
      <c r="C21" s="1">
        <f t="shared" si="0"/>
        <v>12</v>
      </c>
      <c r="D21" s="5">
        <v>23013755</v>
      </c>
      <c r="E21" s="1">
        <f t="shared" si="1"/>
        <v>13</v>
      </c>
      <c r="F21" s="5">
        <v>23658730.380000003</v>
      </c>
      <c r="G21" s="1">
        <f t="shared" si="2"/>
        <v>11</v>
      </c>
      <c r="H21" s="5">
        <v>8436539</v>
      </c>
      <c r="I21" s="1">
        <f t="shared" si="3"/>
        <v>10</v>
      </c>
      <c r="J21" s="6">
        <v>10096013</v>
      </c>
    </row>
    <row r="22" spans="1:10" x14ac:dyDescent="0.25">
      <c r="A22" s="16" t="s">
        <v>38</v>
      </c>
      <c r="B22" s="18" t="s">
        <v>56</v>
      </c>
      <c r="C22" s="1">
        <f t="shared" si="0"/>
        <v>14</v>
      </c>
      <c r="D22" s="5">
        <v>19227270</v>
      </c>
      <c r="E22" s="1">
        <f t="shared" si="1"/>
        <v>14</v>
      </c>
      <c r="F22" s="5">
        <v>21750916</v>
      </c>
      <c r="G22" s="1">
        <f t="shared" si="2"/>
        <v>17</v>
      </c>
      <c r="H22" s="5">
        <v>5757190</v>
      </c>
      <c r="I22" s="1">
        <f t="shared" si="3"/>
        <v>11</v>
      </c>
      <c r="J22" s="6">
        <v>9231028</v>
      </c>
    </row>
    <row r="23" spans="1:10" x14ac:dyDescent="0.25">
      <c r="A23" s="16" t="s">
        <v>39</v>
      </c>
      <c r="B23" s="18" t="s">
        <v>12</v>
      </c>
      <c r="C23" s="1">
        <f t="shared" si="0"/>
        <v>19</v>
      </c>
      <c r="D23" s="5">
        <v>14492718</v>
      </c>
      <c r="E23" s="1">
        <f t="shared" si="1"/>
        <v>15</v>
      </c>
      <c r="F23" s="5">
        <v>18427466.280000001</v>
      </c>
      <c r="G23" s="1">
        <f t="shared" si="2"/>
        <v>21</v>
      </c>
      <c r="H23" s="5">
        <v>3652849</v>
      </c>
      <c r="I23" s="1">
        <f t="shared" si="3"/>
        <v>17</v>
      </c>
      <c r="J23" s="6">
        <v>4730396</v>
      </c>
    </row>
    <row r="24" spans="1:10" x14ac:dyDescent="0.25">
      <c r="A24" s="16" t="s">
        <v>40</v>
      </c>
      <c r="B24" s="18" t="s">
        <v>17</v>
      </c>
      <c r="C24" s="1">
        <f t="shared" si="0"/>
        <v>17</v>
      </c>
      <c r="D24" s="5">
        <v>16660268</v>
      </c>
      <c r="E24" s="1">
        <f t="shared" si="1"/>
        <v>16</v>
      </c>
      <c r="F24" s="5">
        <v>17493068</v>
      </c>
      <c r="G24" s="1">
        <f t="shared" si="2"/>
        <v>15</v>
      </c>
      <c r="H24" s="5">
        <v>6875639</v>
      </c>
      <c r="I24" s="1">
        <f t="shared" si="3"/>
        <v>16</v>
      </c>
      <c r="J24" s="6">
        <v>6606150</v>
      </c>
    </row>
    <row r="25" spans="1:10" ht="17.25" customHeight="1" x14ac:dyDescent="0.25">
      <c r="A25" s="16" t="s">
        <v>41</v>
      </c>
      <c r="B25" s="18" t="s">
        <v>20</v>
      </c>
      <c r="C25" s="1">
        <f t="shared" si="0"/>
        <v>16</v>
      </c>
      <c r="D25" s="5">
        <v>17152600</v>
      </c>
      <c r="E25" s="1">
        <f t="shared" si="1"/>
        <v>17</v>
      </c>
      <c r="F25" s="5">
        <v>16354977.890000001</v>
      </c>
      <c r="G25" s="1">
        <f t="shared" si="2"/>
        <v>20</v>
      </c>
      <c r="H25" s="5">
        <v>3693133</v>
      </c>
      <c r="I25" s="1">
        <f t="shared" si="3"/>
        <v>18</v>
      </c>
      <c r="J25" s="6">
        <v>4571520</v>
      </c>
    </row>
    <row r="26" spans="1:10" ht="15.75" customHeight="1" x14ac:dyDescent="0.25">
      <c r="A26" s="16" t="s">
        <v>42</v>
      </c>
      <c r="B26" s="18" t="s">
        <v>13</v>
      </c>
      <c r="C26" s="1">
        <f t="shared" si="0"/>
        <v>18</v>
      </c>
      <c r="D26" s="5">
        <v>16317864</v>
      </c>
      <c r="E26" s="1">
        <f t="shared" si="1"/>
        <v>18</v>
      </c>
      <c r="F26" s="5">
        <v>15980279</v>
      </c>
      <c r="G26" s="1">
        <f t="shared" si="2"/>
        <v>16</v>
      </c>
      <c r="H26" s="5">
        <v>5988156</v>
      </c>
      <c r="I26" s="1">
        <f t="shared" si="3"/>
        <v>15</v>
      </c>
      <c r="J26" s="6">
        <v>6675678</v>
      </c>
    </row>
    <row r="27" spans="1:10" x14ac:dyDescent="0.25">
      <c r="A27" s="16" t="s">
        <v>43</v>
      </c>
      <c r="B27" s="18" t="s">
        <v>21</v>
      </c>
      <c r="C27" s="1">
        <f t="shared" si="0"/>
        <v>22</v>
      </c>
      <c r="D27" s="5">
        <v>10451752.029999999</v>
      </c>
      <c r="E27" s="1">
        <f t="shared" si="1"/>
        <v>19</v>
      </c>
      <c r="F27" s="5">
        <v>10836759.689999999</v>
      </c>
      <c r="G27" s="1">
        <f t="shared" si="2"/>
        <v>22</v>
      </c>
      <c r="H27" s="5">
        <v>3259522</v>
      </c>
      <c r="I27" s="1">
        <f t="shared" si="3"/>
        <v>20</v>
      </c>
      <c r="J27" s="6">
        <v>3741353</v>
      </c>
    </row>
    <row r="28" spans="1:10" x14ac:dyDescent="0.25">
      <c r="A28" s="16" t="s">
        <v>44</v>
      </c>
      <c r="B28" s="18" t="s">
        <v>19</v>
      </c>
      <c r="C28" s="1">
        <f t="shared" si="0"/>
        <v>23</v>
      </c>
      <c r="D28" s="5">
        <v>9103123</v>
      </c>
      <c r="E28" s="1">
        <f t="shared" si="1"/>
        <v>20</v>
      </c>
      <c r="F28" s="5">
        <v>10605890.529999999</v>
      </c>
      <c r="G28" s="1">
        <f t="shared" si="2"/>
        <v>23</v>
      </c>
      <c r="H28" s="5">
        <v>2919300</v>
      </c>
      <c r="I28" s="1">
        <f t="shared" si="3"/>
        <v>21</v>
      </c>
      <c r="J28" s="6">
        <v>3183321</v>
      </c>
    </row>
    <row r="29" spans="1:10" x14ac:dyDescent="0.25">
      <c r="A29" s="16" t="s">
        <v>45</v>
      </c>
      <c r="B29" s="18" t="s">
        <v>2</v>
      </c>
      <c r="C29" s="1">
        <f t="shared" si="0"/>
        <v>21</v>
      </c>
      <c r="D29" s="5">
        <v>10693142</v>
      </c>
      <c r="E29" s="1">
        <f t="shared" si="1"/>
        <v>21</v>
      </c>
      <c r="F29" s="5">
        <v>10029115</v>
      </c>
      <c r="G29" s="1">
        <f t="shared" si="2"/>
        <v>18</v>
      </c>
      <c r="H29" s="5">
        <v>4888810</v>
      </c>
      <c r="I29" s="1">
        <f t="shared" si="3"/>
        <v>19</v>
      </c>
      <c r="J29" s="6">
        <v>3848285</v>
      </c>
    </row>
    <row r="30" spans="1:10" x14ac:dyDescent="0.25">
      <c r="A30" s="16" t="s">
        <v>46</v>
      </c>
      <c r="B30" s="18" t="s">
        <v>16</v>
      </c>
      <c r="C30" s="1">
        <f t="shared" si="0"/>
        <v>24</v>
      </c>
      <c r="D30" s="5">
        <v>8248338</v>
      </c>
      <c r="E30" s="1">
        <f t="shared" si="1"/>
        <v>22</v>
      </c>
      <c r="F30" s="5">
        <v>9339659.5500000007</v>
      </c>
      <c r="G30" s="1">
        <f t="shared" si="2"/>
        <v>25</v>
      </c>
      <c r="H30" s="5">
        <v>1534454</v>
      </c>
      <c r="I30" s="1">
        <f t="shared" si="3"/>
        <v>24</v>
      </c>
      <c r="J30" s="6">
        <v>1914032</v>
      </c>
    </row>
    <row r="31" spans="1:10" x14ac:dyDescent="0.25">
      <c r="A31" s="16" t="s">
        <v>47</v>
      </c>
      <c r="B31" s="18" t="s">
        <v>55</v>
      </c>
      <c r="C31" s="1">
        <f t="shared" si="0"/>
        <v>25</v>
      </c>
      <c r="D31" s="5">
        <v>7815227</v>
      </c>
      <c r="E31" s="1">
        <f t="shared" si="1"/>
        <v>23</v>
      </c>
      <c r="F31" s="5">
        <v>8882163.3000000007</v>
      </c>
      <c r="G31" s="1">
        <f t="shared" si="2"/>
        <v>26</v>
      </c>
      <c r="H31" s="5">
        <v>1087658</v>
      </c>
      <c r="I31" s="1">
        <f t="shared" si="3"/>
        <v>25</v>
      </c>
      <c r="J31" s="6">
        <v>1779789</v>
      </c>
    </row>
    <row r="32" spans="1:10" x14ac:dyDescent="0.25">
      <c r="A32" s="16" t="s">
        <v>48</v>
      </c>
      <c r="B32" s="18" t="s">
        <v>54</v>
      </c>
      <c r="C32" s="1">
        <f t="shared" si="0"/>
        <v>26</v>
      </c>
      <c r="D32" s="5">
        <v>3034941</v>
      </c>
      <c r="E32" s="1">
        <f t="shared" si="1"/>
        <v>24</v>
      </c>
      <c r="F32" s="5">
        <v>3764886.46</v>
      </c>
      <c r="G32" s="1">
        <f t="shared" si="2"/>
        <v>27</v>
      </c>
      <c r="H32" s="5">
        <v>434934</v>
      </c>
      <c r="I32" s="1">
        <f t="shared" si="3"/>
        <v>26</v>
      </c>
      <c r="J32" s="6">
        <v>1212705</v>
      </c>
    </row>
    <row r="33" spans="1:10" ht="16.5" customHeight="1" x14ac:dyDescent="0.25">
      <c r="A33" s="16" t="s">
        <v>49</v>
      </c>
      <c r="B33" s="18" t="s">
        <v>18</v>
      </c>
      <c r="C33" s="1">
        <f t="shared" si="0"/>
        <v>27</v>
      </c>
      <c r="D33" s="5">
        <v>2954034</v>
      </c>
      <c r="E33" s="1">
        <f t="shared" si="1"/>
        <v>25</v>
      </c>
      <c r="F33" s="5">
        <v>2653755.7599999998</v>
      </c>
      <c r="G33" s="1">
        <f t="shared" si="2"/>
        <v>24</v>
      </c>
      <c r="H33" s="5">
        <v>1535790</v>
      </c>
      <c r="I33" s="1">
        <f t="shared" si="3"/>
        <v>22</v>
      </c>
      <c r="J33" s="6">
        <v>2391621</v>
      </c>
    </row>
    <row r="34" spans="1:10" x14ac:dyDescent="0.25">
      <c r="A34" s="16" t="s">
        <v>50</v>
      </c>
      <c r="B34" s="18" t="s">
        <v>62</v>
      </c>
      <c r="C34" s="1">
        <f t="shared" si="0"/>
        <v>28</v>
      </c>
      <c r="D34" s="5">
        <v>0</v>
      </c>
      <c r="E34" s="1">
        <f t="shared" si="1"/>
        <v>26</v>
      </c>
      <c r="F34" s="5">
        <v>842688.35</v>
      </c>
      <c r="G34" s="1">
        <f t="shared" si="2"/>
        <v>28</v>
      </c>
      <c r="H34" s="5">
        <v>0</v>
      </c>
      <c r="I34" s="1">
        <f t="shared" si="3"/>
        <v>27</v>
      </c>
      <c r="J34" s="6">
        <v>1701</v>
      </c>
    </row>
    <row r="35" spans="1:10" x14ac:dyDescent="0.25">
      <c r="A35" s="16" t="s">
        <v>51</v>
      </c>
      <c r="B35" s="18" t="s">
        <v>9</v>
      </c>
      <c r="C35" s="1">
        <f t="shared" si="0"/>
        <v>20</v>
      </c>
      <c r="D35" s="5">
        <v>13734538</v>
      </c>
      <c r="E35" s="1">
        <f t="shared" si="1"/>
        <v>27</v>
      </c>
      <c r="F35" s="5">
        <v>307993.3</v>
      </c>
      <c r="G35" s="1">
        <f t="shared" si="2"/>
        <v>9</v>
      </c>
      <c r="H35" s="5">
        <v>10260666</v>
      </c>
      <c r="I35" s="1">
        <f t="shared" si="3"/>
        <v>23</v>
      </c>
      <c r="J35" s="6">
        <v>2031656</v>
      </c>
    </row>
    <row r="36" spans="1:10" ht="15.75" customHeight="1" x14ac:dyDescent="0.25">
      <c r="A36" s="16" t="s">
        <v>63</v>
      </c>
      <c r="B36" s="18" t="s">
        <v>10</v>
      </c>
      <c r="C36" s="1">
        <f t="shared" si="0"/>
        <v>15</v>
      </c>
      <c r="D36" s="5">
        <v>18397930</v>
      </c>
      <c r="E36" s="1">
        <f t="shared" si="1"/>
        <v>28</v>
      </c>
      <c r="F36" s="5">
        <v>0</v>
      </c>
      <c r="G36" s="1">
        <f t="shared" si="2"/>
        <v>14</v>
      </c>
      <c r="H36" s="5">
        <v>7048330</v>
      </c>
      <c r="I36" s="1">
        <f t="shared" si="3"/>
        <v>28</v>
      </c>
      <c r="J36" s="6">
        <v>0</v>
      </c>
    </row>
    <row r="37" spans="1:10" x14ac:dyDescent="0.25">
      <c r="A37" s="7"/>
      <c r="B37" s="8" t="s">
        <v>53</v>
      </c>
      <c r="C37" s="9"/>
      <c r="D37" s="30">
        <f>SUM(D9:D36)</f>
        <v>683288344.52999997</v>
      </c>
      <c r="E37" s="31"/>
      <c r="F37" s="32">
        <f>SUM(F9:F36)</f>
        <v>712831564.80000019</v>
      </c>
      <c r="G37" s="31"/>
      <c r="H37" s="30">
        <f>SUM(H9:H36)</f>
        <v>266772368</v>
      </c>
      <c r="I37" s="31"/>
      <c r="J37" s="32">
        <f>SUM(J9:J36)</f>
        <v>279268430</v>
      </c>
    </row>
    <row r="38" spans="1:10" x14ac:dyDescent="0.25">
      <c r="D38" s="24"/>
      <c r="F38" s="25"/>
      <c r="H38" s="24"/>
      <c r="J38" s="26"/>
    </row>
    <row r="39" spans="1:10" x14ac:dyDescent="0.25">
      <c r="B39" s="23" t="s">
        <v>69</v>
      </c>
    </row>
    <row r="40" spans="1:10" x14ac:dyDescent="0.25">
      <c r="B40" s="23" t="s">
        <v>70</v>
      </c>
    </row>
    <row r="41" spans="1:10" x14ac:dyDescent="0.25">
      <c r="B41" s="23" t="s">
        <v>65</v>
      </c>
    </row>
    <row r="42" spans="1:10" x14ac:dyDescent="0.25">
      <c r="B42" s="23" t="s">
        <v>66</v>
      </c>
    </row>
    <row r="43" spans="1:10" x14ac:dyDescent="0.25">
      <c r="B43" s="23" t="s">
        <v>67</v>
      </c>
    </row>
  </sheetData>
  <mergeCells count="7">
    <mergeCell ref="A4:O4"/>
    <mergeCell ref="I7:J7"/>
    <mergeCell ref="A7:A8"/>
    <mergeCell ref="B7:B8"/>
    <mergeCell ref="C7:D7"/>
    <mergeCell ref="E7:F7"/>
    <mergeCell ref="G7:H7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2018-11-02T09:56:26Z</cp:lastPrinted>
  <dcterms:created xsi:type="dcterms:W3CDTF">2018-01-08T12:56:16Z</dcterms:created>
  <dcterms:modified xsi:type="dcterms:W3CDTF">2019-10-22T11:35:03Z</dcterms:modified>
</cp:coreProperties>
</file>