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30" windowWidth="15075" windowHeight="3705"/>
  </bookViews>
  <sheets>
    <sheet name="BiH" sheetId="18" r:id="rId1"/>
    <sheet name="FBiH" sheetId="19" r:id="rId2"/>
    <sheet name="RS" sheetId="20" r:id="rId3"/>
  </sheets>
  <definedNames>
    <definedName name="_xlnm.Print_Area" localSheetId="0">BiH!$A$1:$L$43</definedName>
    <definedName name="_xlnm.Print_Area" localSheetId="2">RS!$A$1:$L$44</definedName>
  </definedNames>
  <calcPr calcId="145621"/>
</workbook>
</file>

<file path=xl/calcChain.xml><?xml version="1.0" encoding="utf-8"?>
<calcChain xmlns="http://schemas.openxmlformats.org/spreadsheetml/2006/main">
  <c r="I26" i="18" l="1"/>
  <c r="H26" i="18"/>
  <c r="D26" i="18"/>
  <c r="C26" i="18"/>
  <c r="C10" i="18" l="1"/>
  <c r="E11" i="19"/>
  <c r="C16" i="18" l="1"/>
  <c r="I15" i="18"/>
  <c r="H15" i="18"/>
  <c r="D15" i="18"/>
  <c r="C15" i="18"/>
  <c r="J15" i="20"/>
  <c r="E15" i="20"/>
  <c r="I36" i="18" l="1"/>
  <c r="H36" i="18"/>
  <c r="D36" i="18"/>
  <c r="C36" i="18"/>
  <c r="I35" i="18"/>
  <c r="H35" i="18"/>
  <c r="D35" i="18"/>
  <c r="C35" i="18"/>
  <c r="I34" i="18" l="1"/>
  <c r="H34" i="18"/>
  <c r="D34" i="18"/>
  <c r="C34" i="18"/>
  <c r="I33" i="18"/>
  <c r="H33" i="18"/>
  <c r="D33" i="18"/>
  <c r="C33" i="18"/>
  <c r="I32" i="18"/>
  <c r="H32" i="18"/>
  <c r="D32" i="18"/>
  <c r="C32" i="18"/>
  <c r="I31" i="18"/>
  <c r="H31" i="18"/>
  <c r="D31" i="18"/>
  <c r="C31" i="18"/>
  <c r="I30" i="18" l="1"/>
  <c r="H30" i="18"/>
  <c r="D30" i="18"/>
  <c r="C30" i="18"/>
  <c r="I29" i="18"/>
  <c r="H29" i="18"/>
  <c r="D29" i="18"/>
  <c r="C29" i="18"/>
  <c r="I28" i="18"/>
  <c r="H28" i="18"/>
  <c r="D28" i="18"/>
  <c r="C28" i="18"/>
  <c r="I27" i="18"/>
  <c r="H27" i="18"/>
  <c r="D27" i="18"/>
  <c r="C27" i="18"/>
  <c r="E26" i="20"/>
  <c r="J26" i="20"/>
  <c r="I25" i="18"/>
  <c r="H25" i="18"/>
  <c r="D25" i="18"/>
  <c r="C25" i="18"/>
  <c r="I24" i="18" l="1"/>
  <c r="H24" i="18"/>
  <c r="D24" i="18"/>
  <c r="C24" i="18"/>
  <c r="I23" i="18" l="1"/>
  <c r="H23" i="18"/>
  <c r="D23" i="18"/>
  <c r="C23" i="18"/>
  <c r="I22" i="18" l="1"/>
  <c r="H22" i="18"/>
  <c r="D22" i="18"/>
  <c r="C22" i="18"/>
  <c r="I21" i="18" l="1"/>
  <c r="H21" i="18"/>
  <c r="D21" i="18"/>
  <c r="C21" i="18"/>
  <c r="I20" i="18"/>
  <c r="H20" i="18"/>
  <c r="D20" i="18"/>
  <c r="C20" i="18"/>
  <c r="I19" i="18" l="1"/>
  <c r="H19" i="18"/>
  <c r="D19" i="18"/>
  <c r="C19" i="18"/>
  <c r="I18" i="18" l="1"/>
  <c r="H18" i="18"/>
  <c r="D18" i="18"/>
  <c r="C18" i="18"/>
  <c r="I17" i="18"/>
  <c r="H17" i="18"/>
  <c r="D17" i="18"/>
  <c r="C17" i="18"/>
  <c r="I16" i="18"/>
  <c r="H16" i="18"/>
  <c r="D16" i="18"/>
  <c r="I10" i="18"/>
  <c r="I12" i="18"/>
  <c r="I13" i="18"/>
  <c r="I14" i="18"/>
  <c r="H10" i="18"/>
  <c r="H12" i="18"/>
  <c r="H13" i="18"/>
  <c r="H14" i="18"/>
  <c r="D10" i="18"/>
  <c r="D12" i="18"/>
  <c r="D13" i="18"/>
  <c r="D14" i="18"/>
  <c r="C12" i="18"/>
  <c r="C13" i="18"/>
  <c r="C14" i="18"/>
  <c r="I11" i="18"/>
  <c r="H11" i="18"/>
  <c r="D11" i="18"/>
  <c r="C11" i="18"/>
  <c r="J10" i="20" l="1"/>
  <c r="J12" i="20"/>
  <c r="J13" i="20"/>
  <c r="J14" i="20"/>
  <c r="J16" i="20"/>
  <c r="J17" i="20"/>
  <c r="J18" i="20"/>
  <c r="J19" i="20"/>
  <c r="J20" i="20"/>
  <c r="J21" i="20"/>
  <c r="J22" i="20"/>
  <c r="J23" i="20"/>
  <c r="J24" i="20"/>
  <c r="J25" i="20"/>
  <c r="J27" i="20"/>
  <c r="J28" i="20"/>
  <c r="J29" i="20"/>
  <c r="J30" i="20"/>
  <c r="J31" i="20"/>
  <c r="J32" i="20"/>
  <c r="J33" i="20"/>
  <c r="J34" i="20"/>
  <c r="J35" i="20"/>
  <c r="E10" i="20" l="1"/>
  <c r="E12" i="20"/>
  <c r="E13" i="20"/>
  <c r="E14" i="20"/>
  <c r="E16" i="20"/>
  <c r="E17" i="20"/>
  <c r="E18" i="20"/>
  <c r="E19" i="20"/>
  <c r="E20" i="20"/>
  <c r="E21" i="20"/>
  <c r="E22" i="20"/>
  <c r="E23" i="20"/>
  <c r="E24" i="20"/>
  <c r="E25" i="20"/>
  <c r="E27" i="20"/>
  <c r="E28" i="20"/>
  <c r="E29" i="20"/>
  <c r="E30" i="20"/>
  <c r="E31" i="20"/>
  <c r="E32" i="20"/>
  <c r="E33" i="20"/>
  <c r="E34" i="20"/>
  <c r="E35" i="20"/>
  <c r="E11" i="20" l="1"/>
  <c r="I36" i="20" l="1"/>
  <c r="H36" i="20"/>
  <c r="D36" i="20"/>
  <c r="C36" i="20"/>
  <c r="J11" i="20"/>
  <c r="I30" i="19"/>
  <c r="H30" i="19"/>
  <c r="D30" i="19"/>
  <c r="C30" i="19"/>
  <c r="F11" i="19" s="1"/>
  <c r="J29" i="19"/>
  <c r="E29" i="19"/>
  <c r="J28" i="19"/>
  <c r="E28" i="19"/>
  <c r="J27" i="19"/>
  <c r="E27" i="19"/>
  <c r="J26" i="19"/>
  <c r="E26" i="19"/>
  <c r="J25" i="19"/>
  <c r="E25" i="19"/>
  <c r="J24" i="19"/>
  <c r="E24" i="19"/>
  <c r="J23" i="19"/>
  <c r="E23" i="19"/>
  <c r="J22" i="19"/>
  <c r="E22" i="19"/>
  <c r="J21" i="19"/>
  <c r="E21" i="19"/>
  <c r="J20" i="19"/>
  <c r="E20" i="19"/>
  <c r="J19" i="19"/>
  <c r="E19" i="19"/>
  <c r="J18" i="19"/>
  <c r="E18" i="19"/>
  <c r="J17" i="19"/>
  <c r="E17" i="19"/>
  <c r="J16" i="19"/>
  <c r="E16" i="19"/>
  <c r="J15" i="19"/>
  <c r="E15" i="19"/>
  <c r="J14" i="19"/>
  <c r="E14" i="19"/>
  <c r="J13" i="19"/>
  <c r="E13" i="19"/>
  <c r="J12" i="19"/>
  <c r="E12" i="19"/>
  <c r="J10" i="19"/>
  <c r="E10" i="19"/>
  <c r="J11" i="19"/>
  <c r="G29" i="19" l="1"/>
  <c r="E30" i="19"/>
  <c r="G26" i="20"/>
  <c r="G15" i="20"/>
  <c r="L26" i="20"/>
  <c r="L15" i="20"/>
  <c r="K26" i="20"/>
  <c r="K15" i="20"/>
  <c r="F26" i="20"/>
  <c r="F15" i="20"/>
  <c r="F11" i="20"/>
  <c r="F12" i="20"/>
  <c r="F14" i="20"/>
  <c r="F17" i="20"/>
  <c r="F19" i="20"/>
  <c r="F21" i="20"/>
  <c r="F23" i="20"/>
  <c r="F25" i="20"/>
  <c r="F28" i="20"/>
  <c r="F30" i="20"/>
  <c r="F32" i="20"/>
  <c r="F34" i="20"/>
  <c r="F10" i="20"/>
  <c r="F13" i="20"/>
  <c r="F16" i="20"/>
  <c r="F18" i="20"/>
  <c r="F20" i="20"/>
  <c r="F22" i="20"/>
  <c r="F24" i="20"/>
  <c r="F27" i="20"/>
  <c r="F29" i="20"/>
  <c r="F31" i="20"/>
  <c r="F33" i="20"/>
  <c r="F35" i="20"/>
  <c r="K11" i="20"/>
  <c r="K12" i="20"/>
  <c r="K14" i="20"/>
  <c r="K17" i="20"/>
  <c r="K19" i="20"/>
  <c r="K21" i="20"/>
  <c r="K23" i="20"/>
  <c r="K25" i="20"/>
  <c r="K28" i="20"/>
  <c r="K30" i="20"/>
  <c r="K32" i="20"/>
  <c r="K34" i="20"/>
  <c r="K10" i="20"/>
  <c r="K13" i="20"/>
  <c r="K16" i="20"/>
  <c r="K18" i="20"/>
  <c r="K20" i="20"/>
  <c r="K22" i="20"/>
  <c r="K24" i="20"/>
  <c r="K27" i="20"/>
  <c r="K29" i="20"/>
  <c r="K31" i="20"/>
  <c r="K33" i="20"/>
  <c r="K35" i="20"/>
  <c r="G11" i="20"/>
  <c r="G10" i="20"/>
  <c r="G13" i="20"/>
  <c r="G16" i="20"/>
  <c r="G18" i="20"/>
  <c r="G20" i="20"/>
  <c r="G22" i="20"/>
  <c r="G24" i="20"/>
  <c r="G27" i="20"/>
  <c r="G29" i="20"/>
  <c r="G31" i="20"/>
  <c r="G33" i="20"/>
  <c r="G35" i="20"/>
  <c r="G12" i="20"/>
  <c r="G14" i="20"/>
  <c r="G17" i="20"/>
  <c r="G19" i="20"/>
  <c r="G21" i="20"/>
  <c r="G23" i="20"/>
  <c r="G25" i="20"/>
  <c r="G28" i="20"/>
  <c r="G30" i="20"/>
  <c r="G32" i="20"/>
  <c r="G34" i="20"/>
  <c r="L11" i="20"/>
  <c r="L10" i="20"/>
  <c r="L13" i="20"/>
  <c r="L16" i="20"/>
  <c r="L18" i="20"/>
  <c r="L20" i="20"/>
  <c r="L22" i="20"/>
  <c r="L24" i="20"/>
  <c r="L27" i="20"/>
  <c r="L29" i="20"/>
  <c r="L31" i="20"/>
  <c r="L33" i="20"/>
  <c r="L35" i="20"/>
  <c r="L12" i="20"/>
  <c r="L14" i="20"/>
  <c r="L17" i="20"/>
  <c r="L19" i="20"/>
  <c r="L21" i="20"/>
  <c r="L23" i="20"/>
  <c r="L25" i="20"/>
  <c r="L28" i="20"/>
  <c r="L30" i="20"/>
  <c r="L32" i="20"/>
  <c r="L34" i="20"/>
  <c r="K28" i="19"/>
  <c r="K26" i="19"/>
  <c r="K24" i="19"/>
  <c r="K22" i="19"/>
  <c r="K20" i="19"/>
  <c r="K18" i="19"/>
  <c r="K16" i="19"/>
  <c r="K14" i="19"/>
  <c r="K12" i="19"/>
  <c r="K29" i="19"/>
  <c r="K27" i="19"/>
  <c r="K25" i="19"/>
  <c r="K23" i="19"/>
  <c r="K21" i="19"/>
  <c r="K19" i="19"/>
  <c r="K17" i="19"/>
  <c r="K15" i="19"/>
  <c r="K13" i="19"/>
  <c r="K10" i="19"/>
  <c r="K11" i="19"/>
  <c r="L29" i="19"/>
  <c r="L27" i="19"/>
  <c r="L25" i="19"/>
  <c r="L23" i="19"/>
  <c r="L21" i="19"/>
  <c r="L19" i="19"/>
  <c r="L17" i="19"/>
  <c r="L15" i="19"/>
  <c r="L13" i="19"/>
  <c r="L10" i="19"/>
  <c r="L11" i="19"/>
  <c r="L28" i="19"/>
  <c r="L26" i="19"/>
  <c r="L24" i="19"/>
  <c r="L22" i="19"/>
  <c r="L20" i="19"/>
  <c r="L18" i="19"/>
  <c r="L16" i="19"/>
  <c r="L14" i="19"/>
  <c r="L12" i="19"/>
  <c r="E36" i="20"/>
  <c r="J36" i="20"/>
  <c r="G27" i="19"/>
  <c r="G25" i="19"/>
  <c r="G23" i="19"/>
  <c r="G21" i="19"/>
  <c r="G19" i="19"/>
  <c r="G17" i="19"/>
  <c r="G15" i="19"/>
  <c r="G13" i="19"/>
  <c r="G10" i="19"/>
  <c r="G28" i="19"/>
  <c r="G26" i="19"/>
  <c r="G24" i="19"/>
  <c r="G22" i="19"/>
  <c r="G20" i="19"/>
  <c r="G18" i="19"/>
  <c r="G16" i="19"/>
  <c r="G14" i="19"/>
  <c r="G12" i="19"/>
  <c r="G11" i="19"/>
  <c r="F29" i="19"/>
  <c r="F25" i="19"/>
  <c r="F21" i="19"/>
  <c r="F17" i="19"/>
  <c r="F13" i="19"/>
  <c r="F28" i="19"/>
  <c r="F26" i="19"/>
  <c r="F24" i="19"/>
  <c r="F22" i="19"/>
  <c r="F20" i="19"/>
  <c r="F18" i="19"/>
  <c r="F16" i="19"/>
  <c r="F14" i="19"/>
  <c r="F12" i="19"/>
  <c r="F27" i="19"/>
  <c r="F23" i="19"/>
  <c r="F19" i="19"/>
  <c r="F15" i="19"/>
  <c r="F10" i="19"/>
  <c r="J30" i="19"/>
  <c r="D37" i="18"/>
  <c r="F30" i="19" l="1"/>
  <c r="G36" i="20"/>
  <c r="F36" i="20"/>
  <c r="K36" i="20"/>
  <c r="L36" i="20"/>
  <c r="K30" i="19"/>
  <c r="G30" i="19"/>
  <c r="L30" i="19"/>
  <c r="C37" i="18"/>
  <c r="E37" i="18" s="1"/>
  <c r="H37" i="18" l="1"/>
  <c r="I37" i="18"/>
  <c r="E10" i="18"/>
  <c r="F11" i="18"/>
  <c r="E11" i="18"/>
  <c r="K36" i="18" l="1"/>
  <c r="K35" i="18"/>
  <c r="K11" i="18"/>
  <c r="L15" i="18"/>
  <c r="J37" i="18"/>
  <c r="K10" i="18"/>
  <c r="L11" i="18"/>
  <c r="L10" i="18"/>
  <c r="L35" i="18"/>
  <c r="L21" i="18"/>
  <c r="L34" i="18"/>
  <c r="K21" i="18"/>
  <c r="K31" i="18"/>
  <c r="L12" i="18"/>
  <c r="L29" i="18"/>
  <c r="K13" i="18"/>
  <c r="K26" i="18"/>
  <c r="J18" i="18"/>
  <c r="J21" i="18"/>
  <c r="J35" i="18"/>
  <c r="E27" i="18"/>
  <c r="E12" i="18"/>
  <c r="E13" i="18"/>
  <c r="E17" i="18"/>
  <c r="E18" i="18"/>
  <c r="E20" i="18"/>
  <c r="E28" i="18"/>
  <c r="E21" i="18"/>
  <c r="E23" i="18"/>
  <c r="E25" i="18"/>
  <c r="E26" i="18"/>
  <c r="E30" i="18"/>
  <c r="E31" i="18"/>
  <c r="E35" i="18"/>
  <c r="J12" i="18" l="1"/>
  <c r="J17" i="18"/>
  <c r="L17" i="18"/>
  <c r="J20" i="18"/>
  <c r="L20" i="18"/>
  <c r="K25" i="18"/>
  <c r="K28" i="18"/>
  <c r="L23" i="18"/>
  <c r="L26" i="18"/>
  <c r="L30" i="18"/>
  <c r="L31" i="18"/>
  <c r="L36" i="18"/>
  <c r="L27" i="18"/>
  <c r="J13" i="18"/>
  <c r="L13" i="18"/>
  <c r="L28" i="18"/>
  <c r="J28" i="18"/>
  <c r="J23" i="18"/>
  <c r="J25" i="18"/>
  <c r="J26" i="18"/>
  <c r="J30" i="18"/>
  <c r="J31" i="18"/>
  <c r="J27" i="18"/>
  <c r="E36" i="18"/>
  <c r="E33" i="18"/>
  <c r="E29" i="18"/>
  <c r="E22" i="18"/>
  <c r="E16" i="18"/>
  <c r="E14" i="18"/>
  <c r="E34" i="18"/>
  <c r="E32" i="18"/>
  <c r="E24" i="18"/>
  <c r="E19" i="18"/>
  <c r="E15" i="18"/>
  <c r="J34" i="18"/>
  <c r="J32" i="18"/>
  <c r="J24" i="18"/>
  <c r="J19" i="18"/>
  <c r="J15" i="18"/>
  <c r="J10" i="18"/>
  <c r="J11" i="18"/>
  <c r="J36" i="18"/>
  <c r="J33" i="18"/>
  <c r="J29" i="18"/>
  <c r="J22" i="18"/>
  <c r="J16" i="18"/>
  <c r="J14" i="18"/>
  <c r="K17" i="18" l="1"/>
  <c r="L25" i="18"/>
  <c r="K12" i="18"/>
  <c r="K30" i="18"/>
  <c r="K20" i="18"/>
  <c r="K34" i="18"/>
  <c r="K29" i="18"/>
  <c r="K14" i="18"/>
  <c r="K15" i="18"/>
  <c r="K16" i="18"/>
  <c r="K19" i="18"/>
  <c r="K22" i="18"/>
  <c r="K24" i="18"/>
  <c r="K32" i="18"/>
  <c r="K33" i="18"/>
  <c r="K18" i="18"/>
  <c r="K23" i="18"/>
  <c r="K27" i="18"/>
  <c r="L14" i="18"/>
  <c r="L16" i="18"/>
  <c r="L19" i="18"/>
  <c r="L22" i="18"/>
  <c r="L24" i="18"/>
  <c r="L32" i="18"/>
  <c r="L33" i="18"/>
  <c r="L18" i="18"/>
  <c r="G11" i="18"/>
  <c r="G27" i="18"/>
  <c r="G12" i="18"/>
  <c r="G13" i="18"/>
  <c r="G17" i="18"/>
  <c r="G18" i="18"/>
  <c r="G20" i="18"/>
  <c r="G28" i="18"/>
  <c r="G21" i="18"/>
  <c r="G23" i="18"/>
  <c r="G25" i="18"/>
  <c r="G26" i="18"/>
  <c r="G30" i="18"/>
  <c r="G31" i="18"/>
  <c r="G35" i="18"/>
  <c r="F14" i="18"/>
  <c r="F27" i="18"/>
  <c r="F12" i="18"/>
  <c r="F13" i="18"/>
  <c r="F17" i="18"/>
  <c r="F18" i="18"/>
  <c r="F20" i="18"/>
  <c r="F28" i="18"/>
  <c r="F21" i="18"/>
  <c r="F23" i="18"/>
  <c r="F25" i="18"/>
  <c r="F26" i="18"/>
  <c r="F30" i="18"/>
  <c r="F31" i="18"/>
  <c r="F35" i="18"/>
  <c r="G14" i="18"/>
  <c r="G22" i="18"/>
  <c r="G33" i="18"/>
  <c r="F22" i="18"/>
  <c r="F33" i="18"/>
  <c r="F10" i="18"/>
  <c r="F19" i="18"/>
  <c r="F32" i="18"/>
  <c r="F16" i="18"/>
  <c r="F29" i="18"/>
  <c r="F36" i="18"/>
  <c r="F15" i="18"/>
  <c r="F24" i="18"/>
  <c r="F34" i="18"/>
  <c r="G15" i="18"/>
  <c r="G24" i="18"/>
  <c r="G34" i="18"/>
  <c r="G16" i="18"/>
  <c r="G29" i="18"/>
  <c r="G36" i="18"/>
  <c r="G10" i="18"/>
  <c r="G19" i="18"/>
  <c r="G32" i="18"/>
  <c r="L37" i="18" l="1"/>
  <c r="K37" i="18"/>
  <c r="G37" i="18"/>
  <c r="F37" i="18"/>
</calcChain>
</file>

<file path=xl/sharedStrings.xml><?xml version="1.0" encoding="utf-8"?>
<sst xmlns="http://schemas.openxmlformats.org/spreadsheetml/2006/main" count="207" uniqueCount="74">
  <si>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</si>
  <si>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</si>
  <si>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</si>
  <si>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</si>
  <si>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</si>
  <si>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</si>
  <si>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</si>
  <si>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</si>
  <si>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</si>
  <si>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</si>
  <si>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</si>
  <si>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</si>
  <si>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</si>
  <si>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</si>
  <si>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</si>
  <si>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</si>
  <si>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</si>
  <si>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</si>
  <si>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</si>
  <si>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</si>
  <si>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</si>
  <si>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</si>
  <si>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</si>
  <si>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</si>
  <si>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</si>
  <si>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</si>
  <si>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</si>
  <si>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</si>
  <si>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</si>
  <si>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</si>
  <si>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</si>
  <si>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</si>
  <si>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</si>
  <si>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</si>
  <si>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</si>
  <si>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</si>
  <si>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</si>
  <si>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</si>
  <si>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</si>
  <si>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</si>
  <si>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</si>
  <si>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</si>
  <si>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</si>
  <si>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</si>
  <si>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</si>
  <si>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</si>
  <si>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</si>
  <si>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</si>
  <si>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</si>
  <si>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</si>
  <si>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</si>
  <si>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>2017.</t>
  </si>
  <si>
    <t xml:space="preserve">ŽIVOTNA OSIGURANJA </t>
  </si>
  <si>
    <t>2018.</t>
  </si>
  <si>
    <t>R/b</t>
  </si>
  <si>
    <t>I-IV-2017</t>
  </si>
  <si>
    <t>I-IV-2018</t>
  </si>
  <si>
    <t>Procenat
promjene</t>
  </si>
  <si>
    <t>Procenat promjene</t>
  </si>
  <si>
    <t>Adriatic osiguranje d.d.*</t>
  </si>
  <si>
    <t>Udio (%)</t>
  </si>
  <si>
    <t>Ukupno:</t>
  </si>
  <si>
    <t>SAS - Super P osiguranje a.d.</t>
  </si>
  <si>
    <t>Euros osiguranje a.d.</t>
  </si>
  <si>
    <t>Central osiguranje d.d.</t>
  </si>
  <si>
    <t>Atos osiguranje a.d.</t>
  </si>
  <si>
    <t>*Društva za osiguranje iz Republike Srpske i podružnice društava iz Federacije Bosne i Hercegovine</t>
  </si>
  <si>
    <t>*Društva za osiguranje iz Federacije Bosne i Hercegovine i podružnice društava iz Republike Srpske</t>
  </si>
  <si>
    <t>Adriatic osiguranje d.d.</t>
  </si>
  <si>
    <t>*Od 1. siječnja 2018. godine Bosna-Sunce osiguranje d.d. je nakon akvizicije Zovko osiguranja d.d. počelo poslovati pod novim imenom Adriatic osiguranje d.d.</t>
  </si>
  <si>
    <t>Osiguravajuće društvo</t>
  </si>
  <si>
    <t>PREMIJA PO OSIGURAVAJUĆIM DRUŠTVIMA U BOSNI I HERCEGOVINI</t>
  </si>
  <si>
    <t>PREMIJA PO OSIGURAVAJUĆIM DRUŠTVIMA U FEDERACIJI BOSNE I HERCEGOVINE*</t>
  </si>
  <si>
    <t>PREMIJA PO OSIGURAVAJUĆIM DRUŠTVIMA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</si>
</sst>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i/>
      <sz val="10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i/>
      <sz val="10"/>
      <color theme="1"/>
      <name val="Cambria"/>
      <family val="1"/>
      <scheme val="major"/>
    </font>
    <font>
      <sz val="10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0" borderId="0"/>
  </cellStyleXfs>
  <cellXfs count="89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164" fontId="4" fillId="3" borderId="2" xfId="6" applyNumberFormat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3" fillId="0" borderId="0" xfId="6" applyNumberFormat="1" applyFont="1" applyBorder="1" applyAlignment="1">
      <alignment horizontal="right" vertical="center"/>
    </xf>
    <xf numFmtId="168" fontId="14" fillId="0" borderId="0" xfId="1" applyNumberFormat="1" applyFont="1" applyFill="1" applyBorder="1" applyAlignment="1" applyProtection="1">
      <alignment horizontal="center" vertical="center" wrapText="1"/>
    </xf>
    <xf numFmtId="3" fontId="15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4" fontId="3" fillId="0" borderId="0" xfId="6" applyNumberFormat="1" applyFont="1" applyBorder="1" applyAlignment="1">
      <alignment horizontal="right" vertical="center"/>
    </xf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0" fontId="20" fillId="0" borderId="0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0" fillId="0" borderId="0" xfId="0" applyFill="1"/>
    <xf numFmtId="0" fontId="10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0" fontId="9" fillId="0" borderId="0" xfId="2" applyFont="1" applyFill="1" applyBorder="1" applyAlignment="1">
      <alignment horizontal="left" vertical="center" indent="1"/>
    </xf>
    <xf numFmtId="168" fontId="12" fillId="0" borderId="0" xfId="0" applyNumberFormat="1" applyFont="1" applyFill="1" applyBorder="1"/>
    <xf numFmtId="168" fontId="17" fillId="0" borderId="0" xfId="0" applyNumberFormat="1" applyFont="1" applyFill="1" applyBorder="1"/>
    <xf numFmtId="0" fontId="17" fillId="0" borderId="0" xfId="0" applyFont="1" applyFill="1" applyBorder="1"/>
    <xf numFmtId="3" fontId="17" fillId="0" borderId="0" xfId="0" applyNumberFormat="1" applyFont="1" applyFill="1" applyBorder="1"/>
    <xf numFmtId="0" fontId="11" fillId="0" borderId="0" xfId="1" applyFont="1" applyFill="1" applyBorder="1" applyAlignment="1" applyProtection="1">
      <alignment horizontal="center" vertical="center" wrapText="1"/>
    </xf>
    <xf numFmtId="168" fontId="21" fillId="0" borderId="0" xfId="1" applyNumberFormat="1" applyFont="1" applyFill="1" applyBorder="1" applyAlignment="1" applyProtection="1">
      <alignment vertical="center" wrapText="1"/>
    </xf>
    <xf numFmtId="3" fontId="21" fillId="0" borderId="0" xfId="1" applyNumberFormat="1" applyFont="1" applyFill="1" applyBorder="1" applyAlignment="1" applyProtection="1">
      <alignment vertical="center" wrapText="1"/>
    </xf>
    <xf numFmtId="168" fontId="22" fillId="0" borderId="0" xfId="1" applyNumberFormat="1" applyFont="1" applyFill="1" applyBorder="1" applyAlignment="1" applyProtection="1">
      <alignment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168" fontId="11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/>
    </xf>
    <xf numFmtId="165" fontId="3" fillId="0" borderId="4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7" xfId="6" applyNumberFormat="1" applyFont="1" applyBorder="1" applyAlignment="1">
      <alignment horizontal="right" vertical="center"/>
    </xf>
    <xf numFmtId="165" fontId="3" fillId="0" borderId="8" xfId="6" applyNumberFormat="1" applyFont="1" applyBorder="1" applyAlignment="1">
      <alignment horizontal="right" vertical="center"/>
    </xf>
    <xf numFmtId="4" fontId="24" fillId="0" borderId="0" xfId="6" applyNumberFormat="1" applyFont="1" applyBorder="1" applyAlignment="1">
      <alignment horizontal="right" vertical="center"/>
    </xf>
    <xf numFmtId="165" fontId="24" fillId="0" borderId="0" xfId="6" applyNumberFormat="1" applyFont="1" applyBorder="1" applyAlignment="1">
      <alignment horizontal="right" vertical="center"/>
    </xf>
    <xf numFmtId="165" fontId="24" fillId="0" borderId="4" xfId="6" applyNumberFormat="1" applyFont="1" applyBorder="1" applyAlignment="1">
      <alignment horizontal="right" vertical="center"/>
    </xf>
    <xf numFmtId="165" fontId="24" fillId="0" borderId="7" xfId="6" applyNumberFormat="1" applyFont="1" applyBorder="1" applyAlignment="1">
      <alignment horizontal="right" vertical="center"/>
    </xf>
    <xf numFmtId="4" fontId="25" fillId="3" borderId="2" xfId="6" applyNumberFormat="1" applyFont="1" applyFill="1" applyBorder="1" applyAlignment="1">
      <alignment horizontal="right" vertical="center"/>
    </xf>
    <xf numFmtId="165" fontId="25" fillId="3" borderId="2" xfId="6" applyNumberFormat="1" applyFont="1" applyFill="1" applyBorder="1" applyAlignment="1">
      <alignment horizontal="right" vertical="center"/>
    </xf>
    <xf numFmtId="1" fontId="25" fillId="3" borderId="2" xfId="6" applyNumberFormat="1" applyFont="1" applyFill="1" applyBorder="1" applyAlignment="1">
      <alignment horizontal="right" vertical="center"/>
    </xf>
    <xf numFmtId="1" fontId="25" fillId="3" borderId="3" xfId="6" applyNumberFormat="1" applyFont="1" applyFill="1" applyBorder="1" applyAlignment="1">
      <alignment horizontal="right" vertical="center"/>
    </xf>
    <xf numFmtId="0" fontId="24" fillId="0" borderId="0" xfId="0" applyFont="1"/>
    <xf numFmtId="0" fontId="3" fillId="0" borderId="0" xfId="0" applyFont="1" applyBorder="1"/>
    <xf numFmtId="0" fontId="3" fillId="0" borderId="0" xfId="0" applyFont="1"/>
    <xf numFmtId="49" fontId="7" fillId="2" borderId="15" xfId="6" applyNumberFormat="1" applyFont="1" applyFill="1" applyBorder="1" applyAlignment="1">
      <alignment horizontal="center" vertical="center" wrapText="1"/>
    </xf>
    <xf numFmtId="49" fontId="7" fillId="2" borderId="16" xfId="6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6" applyNumberFormat="1" applyFont="1" applyBorder="1" applyAlignment="1">
      <alignment horizontal="right" vertical="center"/>
    </xf>
    <xf numFmtId="4" fontId="3" fillId="0" borderId="0" xfId="6" applyNumberFormat="1" applyFont="1" applyBorder="1" applyAlignment="1">
      <alignment horizontal="right" vertical="center"/>
    </xf>
    <xf numFmtId="4" fontId="24" fillId="0" borderId="0" xfId="6" applyNumberFormat="1" applyFont="1" applyBorder="1" applyAlignment="1">
      <alignment horizontal="right" vertical="center"/>
    </xf>
    <xf numFmtId="4" fontId="24" fillId="0" borderId="0" xfId="6" applyNumberFormat="1" applyFont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7" fillId="2" borderId="15" xfId="0" applyFont="1" applyFill="1" applyBorder="1" applyAlignment="1">
      <alignment horizontal="center" vertical="center" wrapText="1"/>
    </xf>
    <xf numFmtId="0" fontId="26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3" fillId="0" borderId="0" xfId="12" applyFont="1"/>
    <xf numFmtId="0" fontId="11" fillId="0" borderId="0" xfId="1" applyFont="1" applyFill="1" applyBorder="1" applyAlignment="1" applyProtection="1">
      <alignment horizontal="center" vertical="center" wrapText="1"/>
    </xf>
    <xf numFmtId="0" fontId="19" fillId="0" borderId="0" xfId="1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6" fontId="7" fillId="2" borderId="0" xfId="6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5" xfId="6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</cellXfs>
  <cellStyles count="13">
    <cellStyle name="Comma" xfId="6" builtinId="3"/>
    <cellStyle name="Normal" xfId="0" builtinId="0"/>
    <cellStyle name="Normal 2" xfId="10"/>
    <cellStyle name="Normal 6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A215"/>
  <sheetViews>
    <sheetView showGridLines="0" tabSelected="1" showRuler="0" view="pageLayout" zoomScale="70" zoomScaleNormal="80" zoomScalePageLayoutView="70" workbookViewId="0">
      <selection activeCell="B37" sqref="B37"/>
    </sheetView>
  </sheetViews>
  <sheetFormatPr defaultRowHeight="15" x14ac:dyDescent="0.25"/>
  <cols>
    <col min="1" max="1" width="7.28515625" customWidth="1"/>
    <col min="2" max="2" width="27.42578125" customWidth="1"/>
    <col min="3" max="4" width="18.140625" customWidth="1"/>
    <col min="5" max="5" width="11.85546875" customWidth="1"/>
    <col min="6" max="6" width="12.42578125" customWidth="1"/>
    <col min="7" max="7" width="13.7109375" customWidth="1"/>
    <col min="8" max="9" width="18.140625" customWidth="1"/>
    <col min="10" max="10" width="13.42578125" customWidth="1"/>
    <col min="11" max="11" width="11.7109375" customWidth="1"/>
    <col min="12" max="12" width="13" customWidth="1"/>
  </cols>
  <sheetData>
    <row r="4" spans="1:17" x14ac:dyDescent="0.25">
      <c r="E4" s="62" t="s">
        <v>71</v>
      </c>
    </row>
    <row r="5" spans="1:17" x14ac:dyDescent="0.25">
      <c r="C5" s="2"/>
      <c r="D5" s="2"/>
      <c r="E5" s="2"/>
      <c r="F5" s="2"/>
      <c r="G5" s="2"/>
    </row>
    <row r="6" spans="1:17" ht="15.7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1"/>
      <c r="N6" s="1"/>
      <c r="O6" s="1"/>
      <c r="P6" s="1"/>
      <c r="Q6" s="1"/>
    </row>
    <row r="7" spans="1:17" s="52" customFormat="1" ht="17.25" customHeight="1" x14ac:dyDescent="0.2">
      <c r="A7" s="73" t="s">
        <v>54</v>
      </c>
      <c r="B7" s="79" t="s">
        <v>70</v>
      </c>
      <c r="C7" s="76" t="s">
        <v>50</v>
      </c>
      <c r="D7" s="76"/>
      <c r="E7" s="76"/>
      <c r="F7" s="76"/>
      <c r="G7" s="76"/>
      <c r="H7" s="76" t="s">
        <v>52</v>
      </c>
      <c r="I7" s="76"/>
      <c r="J7" s="76"/>
      <c r="K7" s="76"/>
      <c r="L7" s="77"/>
      <c r="M7" s="51"/>
      <c r="N7" s="51"/>
      <c r="O7" s="51"/>
      <c r="P7" s="51"/>
      <c r="Q7" s="51"/>
    </row>
    <row r="8" spans="1:17" ht="21.75" customHeight="1" x14ac:dyDescent="0.25">
      <c r="A8" s="74"/>
      <c r="B8" s="80"/>
      <c r="C8" s="78" t="s">
        <v>22</v>
      </c>
      <c r="D8" s="78"/>
      <c r="E8" s="82" t="s">
        <v>58</v>
      </c>
      <c r="F8" s="84" t="s">
        <v>60</v>
      </c>
      <c r="G8" s="84"/>
      <c r="H8" s="78" t="s">
        <v>22</v>
      </c>
      <c r="I8" s="78"/>
      <c r="J8" s="82" t="s">
        <v>58</v>
      </c>
      <c r="K8" s="84" t="s">
        <v>60</v>
      </c>
      <c r="L8" s="85"/>
      <c r="M8" s="1"/>
      <c r="N8" s="1"/>
      <c r="O8" s="1"/>
      <c r="P8" s="1"/>
      <c r="Q8" s="1"/>
    </row>
    <row r="9" spans="1:17" ht="15.75" thickBot="1" x14ac:dyDescent="0.3">
      <c r="A9" s="75"/>
      <c r="B9" s="81"/>
      <c r="C9" s="63" t="s">
        <v>55</v>
      </c>
      <c r="D9" s="63" t="s">
        <v>56</v>
      </c>
      <c r="E9" s="83"/>
      <c r="F9" s="53" t="s">
        <v>51</v>
      </c>
      <c r="G9" s="53" t="s">
        <v>53</v>
      </c>
      <c r="H9" s="63" t="s">
        <v>55</v>
      </c>
      <c r="I9" s="63" t="s">
        <v>56</v>
      </c>
      <c r="J9" s="83"/>
      <c r="K9" s="53" t="s">
        <v>51</v>
      </c>
      <c r="L9" s="54" t="s">
        <v>53</v>
      </c>
      <c r="M9" s="1"/>
      <c r="N9" s="1"/>
      <c r="O9" s="1"/>
      <c r="P9" s="1"/>
      <c r="Q9" s="1"/>
    </row>
    <row r="10" spans="1:17" x14ac:dyDescent="0.25">
      <c r="A10" s="19">
        <v>1</v>
      </c>
      <c r="B10" s="7" t="s">
        <v>59</v>
      </c>
      <c r="C10" s="14">
        <f>FBiH!C10+RS!C10</f>
        <v>13583784.659999996</v>
      </c>
      <c r="D10" s="14">
        <f>FBiH!D10+RS!D10</f>
        <v>18873694.510000005</v>
      </c>
      <c r="E10" s="13">
        <f>IFERROR((D10-C10)/C10*100, "-")</f>
        <v>38.942827661109362</v>
      </c>
      <c r="F10" s="13">
        <f t="shared" ref="F10:F36" si="0">C10/C$37*100</f>
        <v>7.7213159204177169</v>
      </c>
      <c r="G10" s="37">
        <f t="shared" ref="G10:G36" si="1">D10/D$37*100</f>
        <v>10.223513373029055</v>
      </c>
      <c r="H10" s="14">
        <f>FBiH!H10+RS!H10</f>
        <v>1988813.7399999995</v>
      </c>
      <c r="I10" s="14">
        <f>FBiH!I10+RS!I10</f>
        <v>1682568.3900000001</v>
      </c>
      <c r="J10" s="13">
        <f t="shared" ref="J10:J34" si="2">IFERROR((I10-H10)/H10*100, "-")</f>
        <v>-15.398392712230532</v>
      </c>
      <c r="K10" s="13">
        <f>H10/H$37*100</f>
        <v>4.3484534576689171</v>
      </c>
      <c r="L10" s="40">
        <f>I10/I$37*100</f>
        <v>3.6633841651798131</v>
      </c>
      <c r="M10" s="1"/>
      <c r="N10" s="1"/>
      <c r="O10" s="1"/>
      <c r="P10" s="1"/>
      <c r="Q10" s="1"/>
    </row>
    <row r="11" spans="1:17" x14ac:dyDescent="0.25">
      <c r="A11" s="19" t="s">
        <v>24</v>
      </c>
      <c r="B11" s="7" t="s">
        <v>0</v>
      </c>
      <c r="C11" s="14">
        <f>FBiH!C11+RS!C11</f>
        <v>7131273.6799000017</v>
      </c>
      <c r="D11" s="14">
        <f>FBiH!D11+RS!D11</f>
        <v>8384114.7429400552</v>
      </c>
      <c r="E11" s="13">
        <f>IFERROR((D11-C11)/C11*100, "-")</f>
        <v>17.568265071235093</v>
      </c>
      <c r="F11" s="13">
        <f>C11/C$37*100</f>
        <v>4.0535696328881388</v>
      </c>
      <c r="G11" s="37">
        <f>D11/D$37*100</f>
        <v>4.5415119519944849</v>
      </c>
      <c r="H11" s="14">
        <f>FBiH!H11+RS!H11</f>
        <v>0</v>
      </c>
      <c r="I11" s="14">
        <f>FBiH!I11+RS!I11</f>
        <v>0</v>
      </c>
      <c r="J11" s="13" t="str">
        <f>IFERROR((I11-H11)/H11*100, "-")</f>
        <v>-</v>
      </c>
      <c r="K11" s="13">
        <f>H11/H$37*100</f>
        <v>0</v>
      </c>
      <c r="L11" s="40">
        <f>I11/I$37*100</f>
        <v>0</v>
      </c>
      <c r="M11" s="1"/>
      <c r="N11" s="1"/>
      <c r="O11" s="1"/>
      <c r="P11" s="1"/>
      <c r="Q11" s="1"/>
    </row>
    <row r="12" spans="1:17" ht="15" customHeight="1" x14ac:dyDescent="0.25">
      <c r="A12" s="19" t="s">
        <v>25</v>
      </c>
      <c r="B12" s="7" t="s">
        <v>65</v>
      </c>
      <c r="C12" s="14">
        <f>FBiH!C12+RS!C12</f>
        <v>5504958.7299999995</v>
      </c>
      <c r="D12" s="14">
        <f>FBiH!D12+RS!D12</f>
        <v>6796167.6099999994</v>
      </c>
      <c r="E12" s="13">
        <f t="shared" ref="E12:E36" si="3">IFERROR((D12-C12)/C12*100, "-")</f>
        <v>23.455378020608702</v>
      </c>
      <c r="F12" s="13">
        <f t="shared" si="0"/>
        <v>3.129137169581095</v>
      </c>
      <c r="G12" s="37">
        <f t="shared" si="1"/>
        <v>3.6813518630053257</v>
      </c>
      <c r="H12" s="14">
        <f>FBiH!H12+RS!H12</f>
        <v>0</v>
      </c>
      <c r="I12" s="14">
        <f>FBiH!I12+RS!I12</f>
        <v>0</v>
      </c>
      <c r="J12" s="13" t="str">
        <f>IFERROR((#REF!-I12)/I12*100, "-")</f>
        <v>-</v>
      </c>
      <c r="K12" s="13">
        <f>I12/H$37*100</f>
        <v>0</v>
      </c>
      <c r="L12" s="40">
        <f>I12/I$37*100</f>
        <v>0</v>
      </c>
      <c r="M12" s="1"/>
      <c r="N12" s="1"/>
      <c r="O12" s="1"/>
      <c r="P12" s="1"/>
      <c r="Q12" s="1"/>
    </row>
    <row r="13" spans="1:17" ht="14.25" customHeight="1" x14ac:dyDescent="0.25">
      <c r="A13" s="19" t="s">
        <v>26</v>
      </c>
      <c r="B13" s="7" t="s">
        <v>12</v>
      </c>
      <c r="C13" s="14">
        <f>FBiH!C13+RS!C13</f>
        <v>5134668.57</v>
      </c>
      <c r="D13" s="14">
        <f>FBiH!D13+RS!D13</f>
        <v>5068354.9400000004</v>
      </c>
      <c r="E13" s="13">
        <f t="shared" si="3"/>
        <v>-1.2914880307454757</v>
      </c>
      <c r="F13" s="13">
        <f t="shared" si="0"/>
        <v>2.918656263180889</v>
      </c>
      <c r="G13" s="37">
        <f t="shared" si="1"/>
        <v>2.7454293318615268</v>
      </c>
      <c r="H13" s="14">
        <f>FBiH!H13+RS!H13</f>
        <v>0</v>
      </c>
      <c r="I13" s="14">
        <f>FBiH!I13+RS!I13</f>
        <v>0</v>
      </c>
      <c r="J13" s="13" t="str">
        <f t="shared" si="2"/>
        <v>-</v>
      </c>
      <c r="K13" s="13">
        <f>H13/H$37*100</f>
        <v>0</v>
      </c>
      <c r="L13" s="40">
        <f t="shared" ref="L13:L35" si="4">I13/I$37*100</f>
        <v>0</v>
      </c>
      <c r="M13" s="1"/>
      <c r="N13" s="1"/>
      <c r="O13" s="1"/>
      <c r="P13" s="1"/>
      <c r="Q13" s="1"/>
    </row>
    <row r="14" spans="1:17" ht="15.75" customHeight="1" x14ac:dyDescent="0.25">
      <c r="A14" s="19" t="s">
        <v>27</v>
      </c>
      <c r="B14" s="7" t="s">
        <v>1</v>
      </c>
      <c r="C14" s="14">
        <f>FBiH!C14+RS!C14</f>
        <v>3731474.93</v>
      </c>
      <c r="D14" s="14">
        <f>FBiH!D14+RS!D14</f>
        <v>3124491</v>
      </c>
      <c r="E14" s="13">
        <f t="shared" si="3"/>
        <v>-16.266595418343066</v>
      </c>
      <c r="F14" s="13">
        <f t="shared" si="0"/>
        <v>2.121050760506431</v>
      </c>
      <c r="G14" s="37">
        <f t="shared" si="1"/>
        <v>1.6924760282351798</v>
      </c>
      <c r="H14" s="14">
        <f>FBiH!H14+RS!H14</f>
        <v>0</v>
      </c>
      <c r="I14" s="14">
        <f>FBiH!I14+RS!I14</f>
        <v>0</v>
      </c>
      <c r="J14" s="13" t="str">
        <f t="shared" si="2"/>
        <v>-</v>
      </c>
      <c r="K14" s="13">
        <f t="shared" ref="K14:K34" si="5">H14/H$37*100</f>
        <v>0</v>
      </c>
      <c r="L14" s="40">
        <f t="shared" si="4"/>
        <v>0</v>
      </c>
      <c r="M14" s="1"/>
      <c r="N14" s="1"/>
      <c r="O14" s="1"/>
      <c r="P14" s="1"/>
      <c r="Q14" s="1"/>
    </row>
    <row r="15" spans="1:17" x14ac:dyDescent="0.25">
      <c r="A15" s="19" t="s">
        <v>28</v>
      </c>
      <c r="B15" s="7" t="s">
        <v>64</v>
      </c>
      <c r="C15" s="14">
        <f>FBiH!C15+RS!C15</f>
        <v>7346879.2700000005</v>
      </c>
      <c r="D15" s="14">
        <f>FBiH!D15+RS!D15</f>
        <v>11966760.880000511</v>
      </c>
      <c r="E15" s="13">
        <f t="shared" si="3"/>
        <v>62.882231219793958</v>
      </c>
      <c r="F15" s="13">
        <f t="shared" si="0"/>
        <v>4.1761244964286632</v>
      </c>
      <c r="G15" s="37">
        <f t="shared" si="1"/>
        <v>6.482161710506892</v>
      </c>
      <c r="H15" s="14">
        <f>FBiH!H15+RS!H15</f>
        <v>0</v>
      </c>
      <c r="I15" s="14">
        <f>FBiH!I15+RS!I15</f>
        <v>0</v>
      </c>
      <c r="J15" s="13" t="str">
        <f t="shared" si="2"/>
        <v>-</v>
      </c>
      <c r="K15" s="13">
        <f t="shared" si="5"/>
        <v>0</v>
      </c>
      <c r="L15" s="40">
        <f>I15/I$37*100</f>
        <v>0</v>
      </c>
      <c r="M15" s="1"/>
      <c r="N15" s="1"/>
      <c r="O15" s="1"/>
      <c r="P15" s="1"/>
      <c r="Q15" s="1"/>
    </row>
    <row r="16" spans="1:17" ht="15" customHeight="1" x14ac:dyDescent="0.25">
      <c r="A16" s="19" t="s">
        <v>29</v>
      </c>
      <c r="B16" s="7" t="s">
        <v>2</v>
      </c>
      <c r="C16" s="14">
        <f>FBiH!C16+RS!C16</f>
        <v>13915123.34</v>
      </c>
      <c r="D16" s="14">
        <f>FBiH!D16+RS!D16</f>
        <v>14539450.740000002</v>
      </c>
      <c r="E16" s="13">
        <f t="shared" si="3"/>
        <v>4.4866824730567005</v>
      </c>
      <c r="F16" s="13">
        <f t="shared" si="0"/>
        <v>7.9096559662127444</v>
      </c>
      <c r="G16" s="37">
        <f t="shared" si="1"/>
        <v>7.8757377893411276</v>
      </c>
      <c r="H16" s="14">
        <f>FBiH!H16+RS!H16</f>
        <v>2811258.7199999997</v>
      </c>
      <c r="I16" s="14">
        <f>FBiH!I16+RS!I16</f>
        <v>2776794.6900000004</v>
      </c>
      <c r="J16" s="13">
        <f t="shared" si="2"/>
        <v>-1.2259287896490485</v>
      </c>
      <c r="K16" s="13">
        <f t="shared" si="5"/>
        <v>6.1466931042953759</v>
      </c>
      <c r="L16" s="40">
        <f t="shared" si="4"/>
        <v>6.0457962706059094</v>
      </c>
      <c r="M16" s="1"/>
      <c r="N16" s="1"/>
      <c r="O16" s="1"/>
      <c r="P16" s="1"/>
      <c r="Q16" s="1"/>
    </row>
    <row r="17" spans="1:17" ht="15.75" customHeight="1" x14ac:dyDescent="0.25">
      <c r="A17" s="19" t="s">
        <v>30</v>
      </c>
      <c r="B17" s="7" t="s">
        <v>13</v>
      </c>
      <c r="C17" s="14">
        <f>FBiH!C17+RS!C17</f>
        <v>8575861.0500000007</v>
      </c>
      <c r="D17" s="14">
        <f>FBiH!D17+RS!D17</f>
        <v>8149538.1299999999</v>
      </c>
      <c r="E17" s="13">
        <f t="shared" si="3"/>
        <v>-4.9711966823436438</v>
      </c>
      <c r="F17" s="13">
        <f t="shared" si="0"/>
        <v>4.8747042237531479</v>
      </c>
      <c r="G17" s="37">
        <f t="shared" si="1"/>
        <v>4.4144463614116844</v>
      </c>
      <c r="H17" s="14">
        <f>FBiH!H17+RS!H17</f>
        <v>0</v>
      </c>
      <c r="I17" s="14">
        <f>FBiH!I17+RS!I17</f>
        <v>0</v>
      </c>
      <c r="J17" s="13" t="str">
        <f t="shared" si="2"/>
        <v>-</v>
      </c>
      <c r="K17" s="13">
        <f t="shared" si="5"/>
        <v>0</v>
      </c>
      <c r="L17" s="40">
        <f t="shared" si="4"/>
        <v>0</v>
      </c>
      <c r="M17" s="1"/>
      <c r="N17" s="1"/>
      <c r="O17" s="1"/>
      <c r="P17" s="1"/>
      <c r="Q17" s="1"/>
    </row>
    <row r="18" spans="1:17" x14ac:dyDescent="0.25">
      <c r="A18" s="19" t="s">
        <v>31</v>
      </c>
      <c r="B18" s="7" t="s">
        <v>14</v>
      </c>
      <c r="C18" s="14">
        <f>FBiH!C18+RS!C18</f>
        <v>7285744.5200000005</v>
      </c>
      <c r="D18" s="14">
        <f>FBiH!D18+RS!D18</f>
        <v>7699325.29</v>
      </c>
      <c r="E18" s="13">
        <f t="shared" si="3"/>
        <v>5.6765752472473405</v>
      </c>
      <c r="F18" s="13">
        <f t="shared" si="0"/>
        <v>4.1413741871237928</v>
      </c>
      <c r="G18" s="37">
        <f t="shared" si="1"/>
        <v>4.170574819037685</v>
      </c>
      <c r="H18" s="14">
        <f>FBiH!H18+RS!H18</f>
        <v>243163.02</v>
      </c>
      <c r="I18" s="14">
        <f>FBiH!I18+RS!I18</f>
        <v>234616.67</v>
      </c>
      <c r="J18" s="13">
        <f t="shared" si="2"/>
        <v>-3.514658602282525</v>
      </c>
      <c r="K18" s="13">
        <f t="shared" si="5"/>
        <v>0.531665210185151</v>
      </c>
      <c r="L18" s="40">
        <f t="shared" si="4"/>
        <v>0.51082083728270788</v>
      </c>
      <c r="M18" s="1"/>
      <c r="N18" s="1"/>
      <c r="O18" s="1"/>
      <c r="P18" s="1"/>
      <c r="Q18" s="1"/>
    </row>
    <row r="19" spans="1:17" x14ac:dyDescent="0.25">
      <c r="A19" s="19" t="s">
        <v>32</v>
      </c>
      <c r="B19" s="7" t="s">
        <v>3</v>
      </c>
      <c r="C19" s="14">
        <f>FBiH!C19+RS!C19</f>
        <v>17382430.029999997</v>
      </c>
      <c r="D19" s="14">
        <f>FBiH!D19+RS!D19</f>
        <v>18377085.780000001</v>
      </c>
      <c r="E19" s="13">
        <f t="shared" si="3"/>
        <v>5.7221904433577286</v>
      </c>
      <c r="F19" s="13">
        <f t="shared" si="0"/>
        <v>9.8805478064893002</v>
      </c>
      <c r="G19" s="37">
        <f t="shared" si="1"/>
        <v>9.9545100790725929</v>
      </c>
      <c r="H19" s="14">
        <f>FBiH!H19+RS!H19</f>
        <v>0</v>
      </c>
      <c r="I19" s="14">
        <f>FBiH!I19+RS!I19</f>
        <v>0</v>
      </c>
      <c r="J19" s="13" t="str">
        <f t="shared" si="2"/>
        <v>-</v>
      </c>
      <c r="K19" s="13">
        <f t="shared" si="5"/>
        <v>0</v>
      </c>
      <c r="L19" s="40">
        <f t="shared" si="4"/>
        <v>0</v>
      </c>
      <c r="M19" s="1"/>
      <c r="N19" s="1"/>
      <c r="O19" s="1"/>
      <c r="P19" s="1"/>
      <c r="Q19" s="1"/>
    </row>
    <row r="20" spans="1:17" x14ac:dyDescent="0.25">
      <c r="A20" s="19" t="s">
        <v>33</v>
      </c>
      <c r="B20" s="7" t="s">
        <v>63</v>
      </c>
      <c r="C20" s="14">
        <f>RS!C20</f>
        <v>2476744.3199999998</v>
      </c>
      <c r="D20" s="14">
        <f>RS!D20</f>
        <v>2674979.7200000002</v>
      </c>
      <c r="E20" s="13">
        <f t="shared" si="3"/>
        <v>8.0038701774432806</v>
      </c>
      <c r="F20" s="13">
        <f t="shared" si="0"/>
        <v>1.407834843343295</v>
      </c>
      <c r="G20" s="37">
        <f t="shared" si="1"/>
        <v>1.448984507273426</v>
      </c>
      <c r="H20" s="14">
        <f>RS!H20</f>
        <v>0</v>
      </c>
      <c r="I20" s="14">
        <f>RS!I20</f>
        <v>0</v>
      </c>
      <c r="J20" s="13" t="str">
        <f t="shared" si="2"/>
        <v>-</v>
      </c>
      <c r="K20" s="13">
        <f t="shared" si="5"/>
        <v>0</v>
      </c>
      <c r="L20" s="40">
        <f t="shared" si="4"/>
        <v>0</v>
      </c>
      <c r="M20" s="1"/>
      <c r="N20" s="1"/>
      <c r="O20" s="1"/>
      <c r="P20" s="1"/>
      <c r="Q20" s="1"/>
    </row>
    <row r="21" spans="1:17" x14ac:dyDescent="0.25">
      <c r="A21" s="19" t="s">
        <v>34</v>
      </c>
      <c r="B21" s="7" t="s">
        <v>16</v>
      </c>
      <c r="C21" s="14">
        <f>RS!C21</f>
        <v>3126.82</v>
      </c>
      <c r="D21" s="14">
        <f>RS!D21</f>
        <v>3631.36</v>
      </c>
      <c r="E21" s="13">
        <f t="shared" si="3"/>
        <v>16.135882462054095</v>
      </c>
      <c r="F21" s="13">
        <f t="shared" si="0"/>
        <v>1.7773518684652445E-3</v>
      </c>
      <c r="G21" s="37">
        <f t="shared" si="1"/>
        <v>1.9670371109701077E-3</v>
      </c>
      <c r="H21" s="14">
        <f>RS!H21</f>
        <v>4869909.4800000004</v>
      </c>
      <c r="I21" s="14">
        <f>RS!I21</f>
        <v>5171619.18</v>
      </c>
      <c r="J21" s="13">
        <f t="shared" si="2"/>
        <v>6.1953862025377777</v>
      </c>
      <c r="K21" s="13">
        <f>H21/H$37*100</f>
        <v>10.647842123637304</v>
      </c>
      <c r="L21" s="40">
        <f>I21/I$37*100</f>
        <v>11.259945167727896</v>
      </c>
      <c r="M21" s="1"/>
      <c r="N21" s="1"/>
      <c r="O21" s="1"/>
      <c r="P21" s="1"/>
      <c r="Q21" s="1"/>
    </row>
    <row r="22" spans="1:17" x14ac:dyDescent="0.25">
      <c r="A22" s="19" t="s">
        <v>35</v>
      </c>
      <c r="B22" s="7" t="s">
        <v>4</v>
      </c>
      <c r="C22" s="14">
        <f>FBiH!C20</f>
        <v>2943555.5500000063</v>
      </c>
      <c r="D22" s="14">
        <f>FBiH!D20</f>
        <v>7846064.1200001631</v>
      </c>
      <c r="E22" s="13">
        <f t="shared" si="3"/>
        <v>166.55057078845161</v>
      </c>
      <c r="F22" s="13">
        <f t="shared" si="0"/>
        <v>1.6731804058832143</v>
      </c>
      <c r="G22" s="37">
        <f t="shared" si="1"/>
        <v>4.2500603903472367</v>
      </c>
      <c r="H22" s="14">
        <f>FBiH!H20</f>
        <v>8598048.369999988</v>
      </c>
      <c r="I22" s="14">
        <f>FBiH!I20</f>
        <v>8341050.8499999885</v>
      </c>
      <c r="J22" s="13">
        <f t="shared" si="2"/>
        <v>-2.9890215655997747</v>
      </c>
      <c r="K22" s="13">
        <f t="shared" si="5"/>
        <v>18.799253249191178</v>
      </c>
      <c r="L22" s="40">
        <f t="shared" si="4"/>
        <v>18.160613135522873</v>
      </c>
      <c r="M22" s="8"/>
      <c r="N22" s="1"/>
      <c r="O22" s="1"/>
      <c r="P22" s="1"/>
      <c r="Q22" s="1"/>
    </row>
    <row r="23" spans="1:17" x14ac:dyDescent="0.25">
      <c r="A23" s="19" t="s">
        <v>36</v>
      </c>
      <c r="B23" s="7" t="s">
        <v>17</v>
      </c>
      <c r="C23" s="14">
        <f>RS!C22</f>
        <v>181571.02</v>
      </c>
      <c r="D23" s="14">
        <f>RS!D22</f>
        <v>675901.88</v>
      </c>
      <c r="E23" s="13">
        <f t="shared" si="3"/>
        <v>272.25206974108534</v>
      </c>
      <c r="F23" s="13">
        <f t="shared" si="0"/>
        <v>0.10320888047797452</v>
      </c>
      <c r="G23" s="37">
        <f t="shared" si="1"/>
        <v>0.36612290748768078</v>
      </c>
      <c r="H23" s="14">
        <f>RS!H22</f>
        <v>0</v>
      </c>
      <c r="I23" s="14">
        <f>RS!I22</f>
        <v>0</v>
      </c>
      <c r="J23" s="13" t="str">
        <f t="shared" si="2"/>
        <v>-</v>
      </c>
      <c r="K23" s="13">
        <f t="shared" si="5"/>
        <v>0</v>
      </c>
      <c r="L23" s="40">
        <f t="shared" si="4"/>
        <v>0</v>
      </c>
      <c r="M23" s="1"/>
      <c r="N23" s="1"/>
      <c r="O23" s="1"/>
      <c r="P23" s="1"/>
      <c r="Q23" s="1"/>
    </row>
    <row r="24" spans="1:17" x14ac:dyDescent="0.25">
      <c r="A24" s="19" t="s">
        <v>37</v>
      </c>
      <c r="B24" s="7" t="s">
        <v>5</v>
      </c>
      <c r="C24" s="14">
        <f>FBiH!C21+RS!C23</f>
        <v>222613.80000000016</v>
      </c>
      <c r="D24" s="14">
        <f>FBiH!D21+RS!D23</f>
        <v>217573</v>
      </c>
      <c r="E24" s="13">
        <f t="shared" si="3"/>
        <v>-2.2643699537046489</v>
      </c>
      <c r="F24" s="13">
        <f t="shared" si="0"/>
        <v>0.12653848106899296</v>
      </c>
      <c r="G24" s="37">
        <f t="shared" si="1"/>
        <v>0.1178550640380186</v>
      </c>
      <c r="H24" s="14">
        <f>FBiH!H21+RS!H23</f>
        <v>9726604.4899999648</v>
      </c>
      <c r="I24" s="14">
        <f>FBiH!I21+RS!I23</f>
        <v>8953537</v>
      </c>
      <c r="J24" s="13">
        <f t="shared" si="2"/>
        <v>-7.9479687983074099</v>
      </c>
      <c r="K24" s="13">
        <f t="shared" si="5"/>
        <v>21.266791391896948</v>
      </c>
      <c r="L24" s="40">
        <f t="shared" si="4"/>
        <v>19.494153024086923</v>
      </c>
      <c r="M24" s="1"/>
      <c r="N24" s="1"/>
      <c r="O24" s="1"/>
      <c r="P24" s="1"/>
      <c r="Q24" s="1"/>
    </row>
    <row r="25" spans="1:17" x14ac:dyDescent="0.25">
      <c r="A25" s="19" t="s">
        <v>38</v>
      </c>
      <c r="B25" s="7" t="s">
        <v>18</v>
      </c>
      <c r="C25" s="14">
        <f>FBiH!C22+RS!C24</f>
        <v>2655698.9700000002</v>
      </c>
      <c r="D25" s="14">
        <f>FBiH!D22+RS!D24</f>
        <v>3212411.55</v>
      </c>
      <c r="E25" s="13">
        <f t="shared" si="3"/>
        <v>20.962939937428207</v>
      </c>
      <c r="F25" s="13">
        <f t="shared" si="0"/>
        <v>1.5095565227325929</v>
      </c>
      <c r="G25" s="37">
        <f t="shared" si="1"/>
        <v>1.7401008808157288</v>
      </c>
      <c r="H25" s="14">
        <f>FBiH!H22+RS!H24</f>
        <v>0</v>
      </c>
      <c r="I25" s="14">
        <f>FBiH!I22+RS!I24</f>
        <v>0</v>
      </c>
      <c r="J25" s="13" t="str">
        <f t="shared" si="2"/>
        <v>-</v>
      </c>
      <c r="K25" s="13">
        <f t="shared" si="5"/>
        <v>0</v>
      </c>
      <c r="L25" s="40">
        <f t="shared" si="4"/>
        <v>0</v>
      </c>
      <c r="M25" s="1"/>
      <c r="N25" s="1"/>
      <c r="O25" s="1"/>
      <c r="P25" s="1"/>
      <c r="Q25" s="1"/>
    </row>
    <row r="26" spans="1:17" x14ac:dyDescent="0.25">
      <c r="A26" s="19" t="s">
        <v>39</v>
      </c>
      <c r="B26" s="7" t="s">
        <v>19</v>
      </c>
      <c r="C26" s="14">
        <f>RS!C25</f>
        <v>5133456.6900000004</v>
      </c>
      <c r="D26" s="14">
        <f>RS!D25</f>
        <v>4759167.3949999996</v>
      </c>
      <c r="E26" s="13">
        <f t="shared" si="3"/>
        <v>-7.2911746918819489</v>
      </c>
      <c r="F26" s="13">
        <f t="shared" si="0"/>
        <v>2.9179674044738459</v>
      </c>
      <c r="G26" s="37">
        <f t="shared" si="1"/>
        <v>2.5779484499702403</v>
      </c>
      <c r="H26" s="14">
        <f>RS!H25</f>
        <v>0</v>
      </c>
      <c r="I26" s="14">
        <f>RS!I25</f>
        <v>0</v>
      </c>
      <c r="J26" s="13" t="str">
        <f t="shared" si="2"/>
        <v>-</v>
      </c>
      <c r="K26" s="13">
        <f>H26/H$37*100</f>
        <v>0</v>
      </c>
      <c r="L26" s="40">
        <f t="shared" si="4"/>
        <v>0</v>
      </c>
      <c r="M26" s="1"/>
      <c r="N26" s="1"/>
      <c r="O26" s="1"/>
      <c r="P26" s="1"/>
      <c r="Q26" s="1"/>
    </row>
    <row r="27" spans="1:17" x14ac:dyDescent="0.25">
      <c r="A27" s="19" t="s">
        <v>40</v>
      </c>
      <c r="B27" s="7" t="s">
        <v>11</v>
      </c>
      <c r="C27" s="14">
        <f>FBiH!C23+RS!C26</f>
        <v>4425268.78</v>
      </c>
      <c r="D27" s="14">
        <f>FBiH!D23+RS!D26</f>
        <v>5374725.9900000002</v>
      </c>
      <c r="E27" s="13">
        <f t="shared" si="3"/>
        <v>21.455356887949296</v>
      </c>
      <c r="F27" s="13">
        <f t="shared" si="0"/>
        <v>2.5154181355479097</v>
      </c>
      <c r="G27" s="37">
        <f t="shared" si="1"/>
        <v>2.9113845731697086</v>
      </c>
      <c r="H27" s="14">
        <f>FBiH!H23+RS!H26</f>
        <v>0</v>
      </c>
      <c r="I27" s="14">
        <f>FBiH!I23+RS!I26</f>
        <v>0</v>
      </c>
      <c r="J27" s="13" t="str">
        <f t="shared" si="2"/>
        <v>-</v>
      </c>
      <c r="K27" s="13">
        <f t="shared" si="5"/>
        <v>0</v>
      </c>
      <c r="L27" s="40">
        <f t="shared" si="4"/>
        <v>0</v>
      </c>
      <c r="M27" s="1"/>
      <c r="N27" s="1"/>
      <c r="O27" s="1"/>
      <c r="P27" s="1"/>
      <c r="Q27" s="1"/>
    </row>
    <row r="28" spans="1:17" x14ac:dyDescent="0.25">
      <c r="A28" s="19" t="s">
        <v>41</v>
      </c>
      <c r="B28" s="7" t="s">
        <v>15</v>
      </c>
      <c r="C28" s="14">
        <f>RS!C27</f>
        <v>2450037.61</v>
      </c>
      <c r="D28" s="14">
        <f>RS!D27</f>
        <v>2927256.07</v>
      </c>
      <c r="E28" s="13">
        <f t="shared" si="3"/>
        <v>19.478005482536247</v>
      </c>
      <c r="F28" s="13">
        <f t="shared" si="0"/>
        <v>1.3926541738710967</v>
      </c>
      <c r="G28" s="37">
        <f t="shared" si="1"/>
        <v>1.585637701302683</v>
      </c>
      <c r="H28" s="14">
        <f>RS!H27</f>
        <v>0</v>
      </c>
      <c r="I28" s="14">
        <f>RS!I27</f>
        <v>0</v>
      </c>
      <c r="J28" s="13" t="str">
        <f t="shared" si="2"/>
        <v>-</v>
      </c>
      <c r="K28" s="13">
        <f t="shared" si="5"/>
        <v>0</v>
      </c>
      <c r="L28" s="40">
        <f t="shared" si="4"/>
        <v>0</v>
      </c>
      <c r="M28" s="1"/>
      <c r="N28" s="1"/>
      <c r="O28" s="1"/>
      <c r="P28" s="1"/>
      <c r="Q28" s="1"/>
    </row>
    <row r="29" spans="1:17" x14ac:dyDescent="0.25">
      <c r="A29" s="19" t="s">
        <v>42</v>
      </c>
      <c r="B29" s="7" t="s">
        <v>6</v>
      </c>
      <c r="C29" s="14">
        <f>FBiH!C24+RS!C28</f>
        <v>17073082.209999997</v>
      </c>
      <c r="D29" s="14">
        <f>FBiH!D24+RS!D28</f>
        <v>18159113.414999999</v>
      </c>
      <c r="E29" s="13">
        <f t="shared" si="3"/>
        <v>6.3610728961633818</v>
      </c>
      <c r="F29" s="13">
        <f t="shared" si="0"/>
        <v>9.7047078394036834</v>
      </c>
      <c r="G29" s="37">
        <f t="shared" si="1"/>
        <v>9.8364386867785409</v>
      </c>
      <c r="H29" s="14">
        <f>FBiH!H24+RS!H28</f>
        <v>1176650.42</v>
      </c>
      <c r="I29" s="14">
        <f>FBiH!I24+RS!I28</f>
        <v>1145896.58</v>
      </c>
      <c r="J29" s="13">
        <f t="shared" si="2"/>
        <v>-2.6136768811929589</v>
      </c>
      <c r="K29" s="13">
        <f t="shared" si="5"/>
        <v>2.5726942068072125</v>
      </c>
      <c r="L29" s="40">
        <f>I29/I$37*100</f>
        <v>2.4949115953056165</v>
      </c>
      <c r="M29" s="1"/>
      <c r="N29" s="1"/>
      <c r="O29" s="1"/>
      <c r="P29" s="1"/>
      <c r="Q29" s="1"/>
    </row>
    <row r="30" spans="1:17" x14ac:dyDescent="0.25">
      <c r="A30" s="19" t="s">
        <v>43</v>
      </c>
      <c r="B30" s="7" t="s">
        <v>62</v>
      </c>
      <c r="C30" s="14">
        <f>RS!C29</f>
        <v>931233.12899999996</v>
      </c>
      <c r="D30" s="14">
        <f>RS!D29</f>
        <v>1104743.075</v>
      </c>
      <c r="E30" s="13">
        <f t="shared" si="3"/>
        <v>18.632278061920196</v>
      </c>
      <c r="F30" s="13">
        <f t="shared" si="0"/>
        <v>0.52933297785126299</v>
      </c>
      <c r="G30" s="37">
        <f t="shared" si="1"/>
        <v>0.59841784527346031</v>
      </c>
      <c r="H30" s="14">
        <f>RS!H29</f>
        <v>0</v>
      </c>
      <c r="I30" s="14">
        <f>RS!I29</f>
        <v>0</v>
      </c>
      <c r="J30" s="13" t="str">
        <f t="shared" si="2"/>
        <v>-</v>
      </c>
      <c r="K30" s="13">
        <f t="shared" si="5"/>
        <v>0</v>
      </c>
      <c r="L30" s="40">
        <f t="shared" si="4"/>
        <v>0</v>
      </c>
      <c r="M30" s="1"/>
      <c r="N30" s="1"/>
      <c r="O30" s="1"/>
      <c r="P30" s="1"/>
      <c r="Q30" s="1"/>
    </row>
    <row r="31" spans="1:17" x14ac:dyDescent="0.25">
      <c r="A31" s="19" t="s">
        <v>44</v>
      </c>
      <c r="B31" s="7" t="s">
        <v>20</v>
      </c>
      <c r="C31" s="14">
        <f>RS!C30</f>
        <v>3568181.98</v>
      </c>
      <c r="D31" s="14">
        <f>RS!D30</f>
        <v>3723096.73</v>
      </c>
      <c r="E31" s="13">
        <f t="shared" si="3"/>
        <v>4.341559675720351</v>
      </c>
      <c r="F31" s="13">
        <f t="shared" si="0"/>
        <v>2.0282315288942172</v>
      </c>
      <c r="G31" s="37">
        <f t="shared" si="1"/>
        <v>2.01672911406235</v>
      </c>
      <c r="H31" s="14">
        <f>RS!H30</f>
        <v>0</v>
      </c>
      <c r="I31" s="14">
        <f>RS!I30</f>
        <v>0</v>
      </c>
      <c r="J31" s="13" t="str">
        <f t="shared" si="2"/>
        <v>-</v>
      </c>
      <c r="K31" s="13">
        <f>H31/H$37*100</f>
        <v>0</v>
      </c>
      <c r="L31" s="40">
        <f t="shared" si="4"/>
        <v>0</v>
      </c>
      <c r="M31" s="1"/>
      <c r="N31" s="1"/>
      <c r="O31" s="1"/>
      <c r="P31" s="1"/>
      <c r="Q31" s="1"/>
    </row>
    <row r="32" spans="1:17" x14ac:dyDescent="0.25">
      <c r="A32" s="19" t="s">
        <v>45</v>
      </c>
      <c r="B32" s="7" t="s">
        <v>7</v>
      </c>
      <c r="C32" s="14">
        <f>FBiH!C25+RS!C31</f>
        <v>11262095.879999999</v>
      </c>
      <c r="D32" s="14">
        <f>FBiH!D25+RS!D31</f>
        <v>11497085.970000001</v>
      </c>
      <c r="E32" s="13">
        <f t="shared" si="3"/>
        <v>2.0865573557876842</v>
      </c>
      <c r="F32" s="13">
        <f t="shared" si="0"/>
        <v>6.4016179873330508</v>
      </c>
      <c r="G32" s="37">
        <f t="shared" si="1"/>
        <v>6.2277479431958707</v>
      </c>
      <c r="H32" s="14">
        <f>FBiH!H25+RS!H31</f>
        <v>3961784.4549999833</v>
      </c>
      <c r="I32" s="14">
        <f>FBiH!I25+RS!I31</f>
        <v>4213820.9099999797</v>
      </c>
      <c r="J32" s="13">
        <f t="shared" si="2"/>
        <v>6.3616902399097688</v>
      </c>
      <c r="K32" s="13">
        <f t="shared" si="5"/>
        <v>8.6622668404752918</v>
      </c>
      <c r="L32" s="40">
        <f t="shared" si="4"/>
        <v>9.1745719748113874</v>
      </c>
      <c r="M32" s="1"/>
      <c r="N32" s="1"/>
      <c r="O32" s="1"/>
      <c r="P32" s="1"/>
      <c r="Q32" s="1"/>
    </row>
    <row r="33" spans="1:33" x14ac:dyDescent="0.25">
      <c r="A33" s="19" t="s">
        <v>46</v>
      </c>
      <c r="B33" s="7" t="s">
        <v>8</v>
      </c>
      <c r="C33" s="14">
        <f>FBiH!C26+RS!C32</f>
        <v>9506399.2400000002</v>
      </c>
      <c r="D33" s="14">
        <f>FBiH!D26+RS!D32</f>
        <v>8588764.2599999998</v>
      </c>
      <c r="E33" s="13">
        <f t="shared" si="3"/>
        <v>-9.6528134031955553</v>
      </c>
      <c r="F33" s="13">
        <f t="shared" si="0"/>
        <v>5.4036421833014314</v>
      </c>
      <c r="G33" s="37">
        <f t="shared" si="1"/>
        <v>4.6523666165826896</v>
      </c>
      <c r="H33" s="14">
        <f>FBiH!H26+RS!H32</f>
        <v>10100543.32</v>
      </c>
      <c r="I33" s="14">
        <f>FBiH!I26+RS!I32</f>
        <v>12026136.689999999</v>
      </c>
      <c r="J33" s="13">
        <f t="shared" si="2"/>
        <v>19.064255347404412</v>
      </c>
      <c r="K33" s="13">
        <f t="shared" si="5"/>
        <v>22.084392138294813</v>
      </c>
      <c r="L33" s="40">
        <f t="shared" si="4"/>
        <v>26.183992864880796</v>
      </c>
      <c r="M33" s="1"/>
      <c r="N33" s="1"/>
      <c r="O33" s="1"/>
      <c r="P33" s="1"/>
      <c r="Q33" s="1"/>
    </row>
    <row r="34" spans="1:33" ht="14.25" customHeight="1" x14ac:dyDescent="0.25">
      <c r="A34" s="19" t="s">
        <v>47</v>
      </c>
      <c r="B34" s="7" t="s">
        <v>9</v>
      </c>
      <c r="C34" s="14">
        <f>FBiH!C27+RS!C33</f>
        <v>6907421.9100000011</v>
      </c>
      <c r="D34" s="14">
        <f>FBiH!D27+RS!D33</f>
        <v>307993.30000000005</v>
      </c>
      <c r="E34" s="13">
        <f t="shared" si="3"/>
        <v>-95.541125125799653</v>
      </c>
      <c r="F34" s="13">
        <f t="shared" si="0"/>
        <v>3.9263274630507259</v>
      </c>
      <c r="G34" s="37">
        <f t="shared" si="1"/>
        <v>0.16683398259333962</v>
      </c>
      <c r="H34" s="14">
        <f>FBiH!H27+RS!H33</f>
        <v>0</v>
      </c>
      <c r="I34" s="14">
        <f>FBiH!I27+RS!I33</f>
        <v>0</v>
      </c>
      <c r="J34" s="13" t="str">
        <f t="shared" si="2"/>
        <v>-</v>
      </c>
      <c r="K34" s="13">
        <f t="shared" si="5"/>
        <v>0</v>
      </c>
      <c r="L34" s="40">
        <f>I34/I$37*100</f>
        <v>0</v>
      </c>
      <c r="M34" s="1"/>
      <c r="N34" s="1"/>
      <c r="O34" s="1"/>
      <c r="P34" s="1"/>
      <c r="Q34" s="1"/>
    </row>
    <row r="35" spans="1:33" x14ac:dyDescent="0.25">
      <c r="A35" s="19" t="s">
        <v>48</v>
      </c>
      <c r="B35" s="7" t="s">
        <v>21</v>
      </c>
      <c r="C35" s="14">
        <f>FBiH!C28+RS!C34</f>
        <v>10661078.5</v>
      </c>
      <c r="D35" s="14">
        <f>FBiH!D28+RS!D34</f>
        <v>10559158.73</v>
      </c>
      <c r="E35" s="13">
        <f t="shared" si="3"/>
        <v>-0.95599868249726849</v>
      </c>
      <c r="F35" s="13">
        <f t="shared" si="0"/>
        <v>6.0599867570981534</v>
      </c>
      <c r="G35" s="37">
        <f t="shared" si="1"/>
        <v>5.7196909925025308</v>
      </c>
      <c r="H35" s="14">
        <f>FBiH!H28+RS!H34</f>
        <v>2259340.5</v>
      </c>
      <c r="I35" s="14">
        <f>FBiH!I28+RS!I34</f>
        <v>1383305.08</v>
      </c>
      <c r="J35" s="13" t="str">
        <f>IFERROR((#REF!-I35)/I35*100, "-")</f>
        <v>-</v>
      </c>
      <c r="K35" s="13">
        <f>H35/H$37*100</f>
        <v>4.9399482775478125</v>
      </c>
      <c r="L35" s="40">
        <f t="shared" si="4"/>
        <v>3.0118109645960924</v>
      </c>
      <c r="M35" s="1"/>
      <c r="N35" s="1"/>
      <c r="O35" s="1"/>
      <c r="P35" s="1"/>
      <c r="Q35" s="1"/>
    </row>
    <row r="36" spans="1:33" x14ac:dyDescent="0.25">
      <c r="A36" s="20" t="s">
        <v>49</v>
      </c>
      <c r="B36" s="7" t="s">
        <v>10</v>
      </c>
      <c r="C36" s="14">
        <f>FBiH!C29+RS!C35</f>
        <v>5932007.0499999998</v>
      </c>
      <c r="D36" s="14">
        <f>FBiH!D29+RS!D35</f>
        <v>0</v>
      </c>
      <c r="E36" s="13">
        <f t="shared" si="3"/>
        <v>-100</v>
      </c>
      <c r="F36" s="13">
        <f t="shared" si="0"/>
        <v>3.3718806372181649</v>
      </c>
      <c r="G36" s="37">
        <f t="shared" si="1"/>
        <v>0</v>
      </c>
      <c r="H36" s="14">
        <f>FBiH!H29+RS!H35</f>
        <v>0</v>
      </c>
      <c r="I36" s="14">
        <f>FBiH!I29+RS!I35</f>
        <v>0</v>
      </c>
      <c r="J36" s="13" t="str">
        <f>IFERROR((I36-H36)/H36*100, "-")</f>
        <v>-</v>
      </c>
      <c r="K36" s="13">
        <f>H36/H$37*100</f>
        <v>0</v>
      </c>
      <c r="L36" s="41">
        <f>I36/I$37*100</f>
        <v>0</v>
      </c>
      <c r="M36" s="1"/>
      <c r="N36" s="1"/>
      <c r="O36" s="1"/>
      <c r="P36" s="1"/>
      <c r="Q36" s="1"/>
    </row>
    <row r="37" spans="1:33" x14ac:dyDescent="0.25">
      <c r="A37" s="3"/>
      <c r="B37" s="55" t="s">
        <v>61</v>
      </c>
      <c r="C37" s="5">
        <f>SUM(C10:C36)</f>
        <v>175925772.23890001</v>
      </c>
      <c r="D37" s="5">
        <f>SUM(D10:D36)</f>
        <v>184610650.18794069</v>
      </c>
      <c r="E37" s="4">
        <f>(D37-C37)/C37*100</f>
        <v>4.9366717783946807</v>
      </c>
      <c r="F37" s="11">
        <f>SUM(F10:F36)</f>
        <v>100.00000000000001</v>
      </c>
      <c r="G37" s="11">
        <f>SUM(G10:G36)</f>
        <v>100.00000000000003</v>
      </c>
      <c r="H37" s="5">
        <f>SUM(H10:H36)</f>
        <v>45736116.514999934</v>
      </c>
      <c r="I37" s="5">
        <f>SUM(I10:I36)</f>
        <v>45929346.039999962</v>
      </c>
      <c r="J37" s="4">
        <f>(I37-H37)/H37*100</f>
        <v>0.4224878273970975</v>
      </c>
      <c r="K37" s="11">
        <f>SUM(K10:K36)</f>
        <v>100.00000000000001</v>
      </c>
      <c r="L37" s="38">
        <f>SUM(L10:L36)</f>
        <v>100.00000000000001</v>
      </c>
      <c r="M37" s="1"/>
      <c r="N37" s="1"/>
      <c r="O37" s="1"/>
      <c r="P37" s="1"/>
      <c r="Q37" s="1"/>
    </row>
    <row r="38" spans="1:33" x14ac:dyDescent="0.25">
      <c r="A38" s="23"/>
      <c r="B38" s="23"/>
      <c r="C38" s="25"/>
      <c r="D38" s="25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x14ac:dyDescent="0.25">
      <c r="A39" s="23"/>
      <c r="C39" s="26"/>
      <c r="D39" s="26"/>
      <c r="E39" s="27"/>
      <c r="F39" s="27"/>
      <c r="G39" s="27"/>
      <c r="H39" s="26"/>
      <c r="I39" s="26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x14ac:dyDescent="0.25">
      <c r="A40" s="23"/>
      <c r="B40" s="69" t="s">
        <v>69</v>
      </c>
      <c r="C40" s="15"/>
      <c r="D40" s="32"/>
      <c r="E40" s="27"/>
      <c r="F40" s="27"/>
      <c r="G40" s="27"/>
      <c r="H40" s="26"/>
      <c r="I40" s="26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x14ac:dyDescent="0.25">
      <c r="A41" s="23"/>
      <c r="B41" s="70"/>
      <c r="C41" s="16"/>
      <c r="D41" s="30"/>
      <c r="E41" s="27"/>
      <c r="F41" s="27"/>
      <c r="G41" s="27"/>
      <c r="H41" s="27"/>
      <c r="I41" s="27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x14ac:dyDescent="0.25">
      <c r="A42" s="23"/>
      <c r="B42" s="70"/>
      <c r="C42" s="30"/>
      <c r="D42" s="33"/>
      <c r="E42" s="17"/>
      <c r="F42" s="17"/>
      <c r="G42" s="27"/>
      <c r="H42" s="27"/>
      <c r="I42" s="27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x14ac:dyDescent="0.25">
      <c r="A43" s="23"/>
      <c r="B43" s="70"/>
      <c r="C43" s="28"/>
      <c r="D43" s="31"/>
      <c r="E43" s="72"/>
      <c r="F43" s="72"/>
      <c r="G43" s="27"/>
      <c r="H43" s="26"/>
      <c r="I43" s="26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x14ac:dyDescent="0.25">
      <c r="A44" s="23"/>
      <c r="B44" s="24"/>
      <c r="C44" s="23"/>
      <c r="D44" s="12"/>
      <c r="E44" s="71"/>
      <c r="F44" s="71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x14ac:dyDescent="0.25">
      <c r="A45" s="23"/>
      <c r="B45" s="22"/>
      <c r="C45" s="18"/>
      <c r="D45" s="34"/>
      <c r="E45" s="18"/>
      <c r="F45" s="18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x14ac:dyDescent="0.25">
      <c r="A46" s="23"/>
      <c r="B46" s="22"/>
      <c r="C46" s="9"/>
      <c r="D46" s="9"/>
      <c r="E46" s="18"/>
      <c r="F46" s="18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x14ac:dyDescent="0.25">
      <c r="A47" s="23"/>
      <c r="B47" s="22"/>
      <c r="C47" s="6"/>
      <c r="D47" s="6"/>
      <c r="E47" s="6"/>
      <c r="F47" s="6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x14ac:dyDescent="0.25">
      <c r="A48" s="23"/>
      <c r="B48" s="22"/>
      <c r="C48" s="10"/>
      <c r="D48" s="10"/>
      <c r="E48" s="6"/>
      <c r="F48" s="6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287" x14ac:dyDescent="0.25">
      <c r="A49" s="23"/>
      <c r="B49" s="22"/>
      <c r="C49" s="6"/>
      <c r="D49" s="6"/>
      <c r="E49" s="6"/>
      <c r="F49" s="6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287" x14ac:dyDescent="0.25">
      <c r="A50" s="23"/>
      <c r="B50" s="22"/>
      <c r="C50" s="6"/>
      <c r="D50" s="6"/>
      <c r="E50" s="6"/>
      <c r="F50" s="6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287" x14ac:dyDescent="0.25">
      <c r="A51" s="23"/>
      <c r="B51" s="22"/>
      <c r="C51" s="6"/>
      <c r="D51" s="6"/>
      <c r="E51" s="6"/>
      <c r="F51" s="6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287" x14ac:dyDescent="0.25">
      <c r="A52" s="23"/>
      <c r="B52" s="22"/>
      <c r="C52" s="6"/>
      <c r="D52" s="6"/>
      <c r="E52" s="6"/>
      <c r="F52" s="6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  <c r="IW52" s="21"/>
      <c r="IX52" s="21"/>
      <c r="IY52" s="21"/>
      <c r="IZ52" s="21"/>
      <c r="JA52" s="21"/>
      <c r="JB52" s="21"/>
      <c r="JC52" s="21"/>
      <c r="JD52" s="21"/>
      <c r="JE52" s="21"/>
      <c r="JF52" s="21"/>
      <c r="JG52" s="21"/>
      <c r="JH52" s="21"/>
      <c r="JI52" s="21"/>
      <c r="JJ52" s="21"/>
      <c r="JK52" s="21"/>
      <c r="JL52" s="21"/>
      <c r="JM52" s="21"/>
      <c r="JN52" s="21"/>
      <c r="JO52" s="21"/>
      <c r="JP52" s="21"/>
      <c r="JQ52" s="21"/>
      <c r="JR52" s="21"/>
      <c r="JS52" s="21"/>
      <c r="JT52" s="21"/>
      <c r="JU52" s="21"/>
      <c r="JV52" s="21"/>
      <c r="JW52" s="21"/>
      <c r="JX52" s="21"/>
      <c r="JY52" s="21"/>
      <c r="JZ52" s="21"/>
      <c r="KA52" s="21"/>
    </row>
    <row r="53" spans="1:287" x14ac:dyDescent="0.25">
      <c r="A53" s="23"/>
      <c r="B53" s="22"/>
      <c r="C53" s="6"/>
      <c r="D53" s="6"/>
      <c r="E53" s="6"/>
      <c r="F53" s="6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  <c r="IW53" s="21"/>
      <c r="IX53" s="21"/>
      <c r="IY53" s="21"/>
      <c r="IZ53" s="21"/>
      <c r="JA53" s="21"/>
      <c r="JB53" s="21"/>
      <c r="JC53" s="21"/>
      <c r="JD53" s="21"/>
      <c r="JE53" s="21"/>
      <c r="JF53" s="21"/>
      <c r="JG53" s="21"/>
      <c r="JH53" s="21"/>
      <c r="JI53" s="21"/>
      <c r="JJ53" s="21"/>
      <c r="JK53" s="21"/>
      <c r="JL53" s="21"/>
      <c r="JM53" s="21"/>
      <c r="JN53" s="21"/>
      <c r="JO53" s="21"/>
      <c r="JP53" s="21"/>
      <c r="JQ53" s="21"/>
      <c r="JR53" s="21"/>
      <c r="JS53" s="21"/>
      <c r="JT53" s="21"/>
      <c r="JU53" s="21"/>
      <c r="JV53" s="21"/>
      <c r="JW53" s="21"/>
      <c r="JX53" s="21"/>
      <c r="JY53" s="21"/>
      <c r="JZ53" s="21"/>
      <c r="KA53" s="21"/>
    </row>
    <row r="54" spans="1:287" x14ac:dyDescent="0.25">
      <c r="A54" s="23"/>
      <c r="B54" s="22"/>
      <c r="C54" s="6"/>
      <c r="D54" s="6"/>
      <c r="E54" s="6"/>
      <c r="F54" s="6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  <c r="IW54" s="21"/>
      <c r="IX54" s="21"/>
      <c r="IY54" s="21"/>
      <c r="IZ54" s="21"/>
      <c r="JA54" s="21"/>
      <c r="JB54" s="21"/>
      <c r="JC54" s="21"/>
      <c r="JD54" s="21"/>
      <c r="JE54" s="21"/>
      <c r="JF54" s="21"/>
      <c r="JG54" s="21"/>
      <c r="JH54" s="21"/>
      <c r="JI54" s="21"/>
      <c r="JJ54" s="21"/>
      <c r="JK54" s="21"/>
      <c r="JL54" s="21"/>
      <c r="JM54" s="21"/>
      <c r="JN54" s="21"/>
      <c r="JO54" s="21"/>
      <c r="JP54" s="21"/>
      <c r="JQ54" s="21"/>
      <c r="JR54" s="21"/>
      <c r="JS54" s="21"/>
      <c r="JT54" s="21"/>
      <c r="JU54" s="21"/>
      <c r="JV54" s="21"/>
      <c r="JW54" s="21"/>
      <c r="JX54" s="21"/>
      <c r="JY54" s="21"/>
      <c r="JZ54" s="21"/>
      <c r="KA54" s="21"/>
    </row>
    <row r="55" spans="1:28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  <c r="IX55" s="21"/>
      <c r="IY55" s="21"/>
      <c r="IZ55" s="21"/>
      <c r="JA55" s="21"/>
      <c r="JB55" s="21"/>
      <c r="JC55" s="21"/>
      <c r="JD55" s="21"/>
      <c r="JE55" s="21"/>
      <c r="JF55" s="21"/>
      <c r="JG55" s="21"/>
      <c r="JH55" s="21"/>
      <c r="JI55" s="21"/>
      <c r="JJ55" s="21"/>
      <c r="JK55" s="21"/>
      <c r="JL55" s="21"/>
      <c r="JM55" s="21"/>
      <c r="JN55" s="21"/>
      <c r="JO55" s="21"/>
      <c r="JP55" s="21"/>
      <c r="JQ55" s="21"/>
      <c r="JR55" s="21"/>
      <c r="JS55" s="21"/>
      <c r="JT55" s="21"/>
      <c r="JU55" s="21"/>
      <c r="JV55" s="21"/>
      <c r="JW55" s="21"/>
      <c r="JX55" s="21"/>
      <c r="JY55" s="21"/>
      <c r="JZ55" s="21"/>
      <c r="KA55" s="21"/>
    </row>
    <row r="56" spans="1:28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  <c r="IX56" s="21"/>
      <c r="IY56" s="21"/>
      <c r="IZ56" s="21"/>
      <c r="JA56" s="21"/>
      <c r="JB56" s="21"/>
      <c r="JC56" s="21"/>
      <c r="JD56" s="21"/>
      <c r="JE56" s="21"/>
      <c r="JF56" s="21"/>
      <c r="JG56" s="21"/>
      <c r="JH56" s="21"/>
      <c r="JI56" s="21"/>
      <c r="JJ56" s="21"/>
      <c r="JK56" s="21"/>
      <c r="JL56" s="21"/>
      <c r="JM56" s="21"/>
      <c r="JN56" s="21"/>
      <c r="JO56" s="21"/>
      <c r="JP56" s="21"/>
      <c r="JQ56" s="21"/>
      <c r="JR56" s="21"/>
      <c r="JS56" s="21"/>
      <c r="JT56" s="21"/>
      <c r="JU56" s="21"/>
      <c r="JV56" s="21"/>
      <c r="JW56" s="21"/>
      <c r="JX56" s="21"/>
      <c r="JY56" s="21"/>
      <c r="JZ56" s="21"/>
      <c r="KA56" s="21"/>
    </row>
    <row r="57" spans="1:28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  <c r="IW57" s="21"/>
      <c r="IX57" s="21"/>
      <c r="IY57" s="21"/>
      <c r="IZ57" s="21"/>
      <c r="JA57" s="21"/>
      <c r="JB57" s="21"/>
      <c r="JC57" s="21"/>
      <c r="JD57" s="21"/>
      <c r="JE57" s="21"/>
      <c r="JF57" s="21"/>
      <c r="JG57" s="21"/>
      <c r="JH57" s="21"/>
      <c r="JI57" s="21"/>
      <c r="JJ57" s="21"/>
      <c r="JK57" s="21"/>
      <c r="JL57" s="21"/>
      <c r="JM57" s="21"/>
      <c r="JN57" s="21"/>
      <c r="JO57" s="21"/>
      <c r="JP57" s="21"/>
      <c r="JQ57" s="21"/>
      <c r="JR57" s="21"/>
      <c r="JS57" s="21"/>
      <c r="JT57" s="21"/>
      <c r="JU57" s="21"/>
      <c r="JV57" s="21"/>
      <c r="JW57" s="21"/>
      <c r="JX57" s="21"/>
      <c r="JY57" s="21"/>
      <c r="JZ57" s="21"/>
      <c r="KA57" s="21"/>
    </row>
    <row r="58" spans="1:28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  <c r="IW58" s="21"/>
      <c r="IX58" s="21"/>
      <c r="IY58" s="21"/>
      <c r="IZ58" s="21"/>
      <c r="JA58" s="21"/>
      <c r="JB58" s="21"/>
      <c r="JC58" s="21"/>
      <c r="JD58" s="21"/>
      <c r="JE58" s="21"/>
      <c r="JF58" s="21"/>
      <c r="JG58" s="21"/>
      <c r="JH58" s="21"/>
      <c r="JI58" s="21"/>
      <c r="JJ58" s="21"/>
      <c r="JK58" s="21"/>
      <c r="JL58" s="21"/>
      <c r="JM58" s="21"/>
      <c r="JN58" s="21"/>
      <c r="JO58" s="21"/>
      <c r="JP58" s="21"/>
      <c r="JQ58" s="21"/>
      <c r="JR58" s="21"/>
      <c r="JS58" s="21"/>
      <c r="JT58" s="21"/>
      <c r="JU58" s="21"/>
      <c r="JV58" s="21"/>
      <c r="JW58" s="21"/>
      <c r="JX58" s="21"/>
      <c r="JY58" s="21"/>
      <c r="JZ58" s="21"/>
      <c r="KA58" s="21"/>
    </row>
    <row r="59" spans="1:28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  <c r="IX59" s="21"/>
      <c r="IY59" s="21"/>
      <c r="IZ59" s="21"/>
      <c r="JA59" s="21"/>
      <c r="JB59" s="21"/>
      <c r="JC59" s="21"/>
      <c r="JD59" s="21"/>
      <c r="JE59" s="21"/>
      <c r="JF59" s="21"/>
      <c r="JG59" s="21"/>
      <c r="JH59" s="21"/>
      <c r="JI59" s="21"/>
      <c r="JJ59" s="21"/>
      <c r="JK59" s="21"/>
      <c r="JL59" s="21"/>
      <c r="JM59" s="21"/>
      <c r="JN59" s="21"/>
      <c r="JO59" s="21"/>
      <c r="JP59" s="21"/>
      <c r="JQ59" s="21"/>
      <c r="JR59" s="21"/>
      <c r="JS59" s="21"/>
      <c r="JT59" s="21"/>
      <c r="JU59" s="21"/>
      <c r="JV59" s="21"/>
      <c r="JW59" s="21"/>
      <c r="JX59" s="21"/>
      <c r="JY59" s="21"/>
      <c r="JZ59" s="21"/>
      <c r="KA59" s="21"/>
    </row>
    <row r="60" spans="1:28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  <c r="IX60" s="21"/>
      <c r="IY60" s="21"/>
      <c r="IZ60" s="21"/>
      <c r="JA60" s="21"/>
      <c r="JB60" s="21"/>
      <c r="JC60" s="21"/>
      <c r="JD60" s="21"/>
      <c r="JE60" s="21"/>
      <c r="JF60" s="21"/>
      <c r="JG60" s="21"/>
      <c r="JH60" s="21"/>
      <c r="JI60" s="21"/>
      <c r="JJ60" s="21"/>
      <c r="JK60" s="21"/>
      <c r="JL60" s="21"/>
      <c r="JM60" s="21"/>
      <c r="JN60" s="21"/>
      <c r="JO60" s="21"/>
      <c r="JP60" s="21"/>
      <c r="JQ60" s="21"/>
      <c r="JR60" s="21"/>
      <c r="JS60" s="21"/>
      <c r="JT60" s="21"/>
      <c r="JU60" s="21"/>
      <c r="JV60" s="21"/>
      <c r="JW60" s="21"/>
      <c r="JX60" s="21"/>
      <c r="JY60" s="21"/>
      <c r="JZ60" s="21"/>
      <c r="KA60" s="21"/>
    </row>
    <row r="61" spans="1:28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  <c r="IW61" s="21"/>
      <c r="IX61" s="21"/>
      <c r="IY61" s="21"/>
      <c r="IZ61" s="21"/>
      <c r="JA61" s="21"/>
      <c r="JB61" s="21"/>
      <c r="JC61" s="21"/>
      <c r="JD61" s="21"/>
      <c r="JE61" s="21"/>
      <c r="JF61" s="21"/>
      <c r="JG61" s="21"/>
      <c r="JH61" s="21"/>
      <c r="JI61" s="21"/>
      <c r="JJ61" s="21"/>
      <c r="JK61" s="21"/>
      <c r="JL61" s="21"/>
      <c r="JM61" s="21"/>
      <c r="JN61" s="21"/>
      <c r="JO61" s="21"/>
      <c r="JP61" s="21"/>
      <c r="JQ61" s="21"/>
      <c r="JR61" s="21"/>
      <c r="JS61" s="21"/>
      <c r="JT61" s="21"/>
      <c r="JU61" s="21"/>
      <c r="JV61" s="21"/>
      <c r="JW61" s="21"/>
      <c r="JX61" s="21"/>
      <c r="JY61" s="21"/>
      <c r="JZ61" s="21"/>
      <c r="KA61" s="21"/>
    </row>
    <row r="62" spans="1:28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  <c r="IW62" s="21"/>
      <c r="IX62" s="21"/>
      <c r="IY62" s="21"/>
      <c r="IZ62" s="21"/>
      <c r="JA62" s="21"/>
      <c r="JB62" s="21"/>
      <c r="JC62" s="21"/>
      <c r="JD62" s="21"/>
      <c r="JE62" s="21"/>
      <c r="JF62" s="21"/>
      <c r="JG62" s="21"/>
      <c r="JH62" s="21"/>
      <c r="JI62" s="21"/>
      <c r="JJ62" s="21"/>
      <c r="JK62" s="21"/>
      <c r="JL62" s="21"/>
      <c r="JM62" s="21"/>
      <c r="JN62" s="21"/>
      <c r="JO62" s="21"/>
      <c r="JP62" s="21"/>
      <c r="JQ62" s="21"/>
      <c r="JR62" s="21"/>
      <c r="JS62" s="21"/>
      <c r="JT62" s="21"/>
      <c r="JU62" s="21"/>
      <c r="JV62" s="21"/>
      <c r="JW62" s="21"/>
      <c r="JX62" s="21"/>
      <c r="JY62" s="21"/>
      <c r="JZ62" s="21"/>
      <c r="KA62" s="21"/>
    </row>
    <row r="63" spans="1:28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  <c r="IX63" s="21"/>
      <c r="IY63" s="21"/>
      <c r="IZ63" s="21"/>
      <c r="JA63" s="21"/>
      <c r="JB63" s="21"/>
      <c r="JC63" s="21"/>
      <c r="JD63" s="21"/>
      <c r="JE63" s="21"/>
      <c r="JF63" s="21"/>
      <c r="JG63" s="21"/>
      <c r="JH63" s="21"/>
      <c r="JI63" s="21"/>
      <c r="JJ63" s="21"/>
      <c r="JK63" s="21"/>
      <c r="JL63" s="21"/>
      <c r="JM63" s="21"/>
      <c r="JN63" s="21"/>
      <c r="JO63" s="21"/>
      <c r="JP63" s="21"/>
      <c r="JQ63" s="21"/>
      <c r="JR63" s="21"/>
      <c r="JS63" s="21"/>
      <c r="JT63" s="21"/>
      <c r="JU63" s="21"/>
      <c r="JV63" s="21"/>
      <c r="JW63" s="21"/>
      <c r="JX63" s="21"/>
      <c r="JY63" s="21"/>
      <c r="JZ63" s="21"/>
      <c r="KA63" s="21"/>
    </row>
    <row r="64" spans="1:28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  <c r="IV64" s="21"/>
      <c r="IW64" s="21"/>
      <c r="IX64" s="21"/>
      <c r="IY64" s="21"/>
      <c r="IZ64" s="21"/>
      <c r="JA64" s="21"/>
      <c r="JB64" s="21"/>
      <c r="JC64" s="21"/>
      <c r="JD64" s="21"/>
      <c r="JE64" s="21"/>
      <c r="JF64" s="21"/>
      <c r="JG64" s="21"/>
      <c r="JH64" s="21"/>
      <c r="JI64" s="21"/>
      <c r="JJ64" s="21"/>
      <c r="JK64" s="21"/>
      <c r="JL64" s="21"/>
      <c r="JM64" s="21"/>
      <c r="JN64" s="21"/>
      <c r="JO64" s="21"/>
      <c r="JP64" s="21"/>
      <c r="JQ64" s="21"/>
      <c r="JR64" s="21"/>
      <c r="JS64" s="21"/>
      <c r="JT64" s="21"/>
      <c r="JU64" s="21"/>
      <c r="JV64" s="21"/>
      <c r="JW64" s="21"/>
      <c r="JX64" s="21"/>
      <c r="JY64" s="21"/>
      <c r="JZ64" s="21"/>
      <c r="KA64" s="21"/>
    </row>
    <row r="65" spans="1:28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  <c r="IX65" s="21"/>
      <c r="IY65" s="21"/>
      <c r="IZ65" s="21"/>
      <c r="JA65" s="21"/>
      <c r="JB65" s="21"/>
      <c r="JC65" s="21"/>
      <c r="JD65" s="21"/>
      <c r="JE65" s="21"/>
      <c r="JF65" s="21"/>
      <c r="JG65" s="21"/>
      <c r="JH65" s="21"/>
      <c r="JI65" s="21"/>
      <c r="JJ65" s="21"/>
      <c r="JK65" s="21"/>
      <c r="JL65" s="21"/>
      <c r="JM65" s="21"/>
      <c r="JN65" s="21"/>
      <c r="JO65" s="21"/>
      <c r="JP65" s="21"/>
      <c r="JQ65" s="21"/>
      <c r="JR65" s="21"/>
      <c r="JS65" s="21"/>
      <c r="JT65" s="21"/>
      <c r="JU65" s="21"/>
      <c r="JV65" s="21"/>
      <c r="JW65" s="21"/>
      <c r="JX65" s="21"/>
      <c r="JY65" s="21"/>
      <c r="JZ65" s="21"/>
      <c r="KA65" s="21"/>
    </row>
    <row r="66" spans="1:28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  <c r="JG66" s="21"/>
      <c r="JH66" s="21"/>
      <c r="JI66" s="21"/>
      <c r="JJ66" s="21"/>
      <c r="JK66" s="21"/>
      <c r="JL66" s="21"/>
      <c r="JM66" s="21"/>
      <c r="JN66" s="21"/>
      <c r="JO66" s="21"/>
      <c r="JP66" s="21"/>
      <c r="JQ66" s="21"/>
      <c r="JR66" s="21"/>
      <c r="JS66" s="21"/>
      <c r="JT66" s="21"/>
      <c r="JU66" s="21"/>
      <c r="JV66" s="21"/>
      <c r="JW66" s="21"/>
      <c r="JX66" s="21"/>
      <c r="JY66" s="21"/>
      <c r="JZ66" s="21"/>
      <c r="KA66" s="21"/>
    </row>
    <row r="67" spans="1:28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  <c r="IW67" s="21"/>
      <c r="IX67" s="21"/>
      <c r="IY67" s="21"/>
      <c r="IZ67" s="21"/>
      <c r="JA67" s="21"/>
      <c r="JB67" s="21"/>
      <c r="JC67" s="21"/>
      <c r="JD67" s="21"/>
      <c r="JE67" s="21"/>
      <c r="JF67" s="21"/>
      <c r="JG67" s="21"/>
      <c r="JH67" s="21"/>
      <c r="JI67" s="21"/>
      <c r="JJ67" s="21"/>
      <c r="JK67" s="21"/>
      <c r="JL67" s="21"/>
      <c r="JM67" s="21"/>
      <c r="JN67" s="21"/>
      <c r="JO67" s="21"/>
      <c r="JP67" s="21"/>
      <c r="JQ67" s="21"/>
      <c r="JR67" s="21"/>
      <c r="JS67" s="21"/>
      <c r="JT67" s="21"/>
      <c r="JU67" s="21"/>
      <c r="JV67" s="21"/>
      <c r="JW67" s="21"/>
      <c r="JX67" s="21"/>
      <c r="JY67" s="21"/>
      <c r="JZ67" s="21"/>
      <c r="KA67" s="21"/>
    </row>
    <row r="68" spans="1:28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21"/>
      <c r="JF68" s="21"/>
      <c r="JG68" s="21"/>
      <c r="JH68" s="21"/>
      <c r="JI68" s="21"/>
      <c r="JJ68" s="21"/>
      <c r="JK68" s="21"/>
      <c r="JL68" s="21"/>
      <c r="JM68" s="21"/>
      <c r="JN68" s="21"/>
      <c r="JO68" s="21"/>
      <c r="JP68" s="21"/>
      <c r="JQ68" s="21"/>
      <c r="JR68" s="21"/>
      <c r="JS68" s="21"/>
      <c r="JT68" s="21"/>
      <c r="JU68" s="21"/>
      <c r="JV68" s="21"/>
      <c r="JW68" s="21"/>
      <c r="JX68" s="21"/>
      <c r="JY68" s="21"/>
      <c r="JZ68" s="21"/>
      <c r="KA68" s="21"/>
    </row>
    <row r="69" spans="1:28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21"/>
      <c r="JF69" s="21"/>
      <c r="JG69" s="21"/>
      <c r="JH69" s="21"/>
      <c r="JI69" s="21"/>
      <c r="JJ69" s="21"/>
      <c r="JK69" s="21"/>
      <c r="JL69" s="21"/>
      <c r="JM69" s="21"/>
      <c r="JN69" s="21"/>
      <c r="JO69" s="21"/>
      <c r="JP69" s="21"/>
      <c r="JQ69" s="21"/>
      <c r="JR69" s="21"/>
      <c r="JS69" s="21"/>
      <c r="JT69" s="21"/>
      <c r="JU69" s="21"/>
      <c r="JV69" s="21"/>
      <c r="JW69" s="21"/>
      <c r="JX69" s="21"/>
      <c r="JY69" s="21"/>
      <c r="JZ69" s="21"/>
      <c r="KA69" s="21"/>
    </row>
    <row r="70" spans="1:28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21"/>
      <c r="JF70" s="21"/>
      <c r="JG70" s="21"/>
      <c r="JH70" s="21"/>
      <c r="JI70" s="21"/>
      <c r="JJ70" s="21"/>
      <c r="JK70" s="21"/>
      <c r="JL70" s="21"/>
      <c r="JM70" s="21"/>
      <c r="JN70" s="21"/>
      <c r="JO70" s="21"/>
      <c r="JP70" s="21"/>
      <c r="JQ70" s="21"/>
      <c r="JR70" s="21"/>
      <c r="JS70" s="21"/>
      <c r="JT70" s="21"/>
      <c r="JU70" s="21"/>
      <c r="JV70" s="21"/>
      <c r="JW70" s="21"/>
      <c r="JX70" s="21"/>
      <c r="JY70" s="21"/>
      <c r="JZ70" s="21"/>
      <c r="KA70" s="21"/>
    </row>
    <row r="71" spans="1:28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  <c r="IV71" s="21"/>
      <c r="IW71" s="21"/>
      <c r="IX71" s="21"/>
      <c r="IY71" s="21"/>
      <c r="IZ71" s="21"/>
      <c r="JA71" s="21"/>
      <c r="JB71" s="21"/>
      <c r="JC71" s="21"/>
      <c r="JD71" s="21"/>
      <c r="JE71" s="21"/>
      <c r="JF71" s="21"/>
      <c r="JG71" s="21"/>
      <c r="JH71" s="21"/>
      <c r="JI71" s="21"/>
      <c r="JJ71" s="21"/>
      <c r="JK71" s="21"/>
      <c r="JL71" s="21"/>
      <c r="JM71" s="21"/>
      <c r="JN71" s="21"/>
      <c r="JO71" s="21"/>
      <c r="JP71" s="21"/>
      <c r="JQ71" s="21"/>
      <c r="JR71" s="21"/>
      <c r="JS71" s="21"/>
      <c r="JT71" s="21"/>
      <c r="JU71" s="21"/>
      <c r="JV71" s="21"/>
      <c r="JW71" s="21"/>
      <c r="JX71" s="21"/>
      <c r="JY71" s="21"/>
      <c r="JZ71" s="21"/>
      <c r="KA71" s="21"/>
    </row>
    <row r="72" spans="1:28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  <c r="IQ72" s="21"/>
      <c r="IR72" s="21"/>
      <c r="IS72" s="21"/>
      <c r="IT72" s="21"/>
      <c r="IU72" s="21"/>
      <c r="IV72" s="21"/>
      <c r="IW72" s="21"/>
      <c r="IX72" s="21"/>
      <c r="IY72" s="21"/>
      <c r="IZ72" s="21"/>
      <c r="JA72" s="21"/>
      <c r="JB72" s="21"/>
      <c r="JC72" s="21"/>
      <c r="JD72" s="21"/>
      <c r="JE72" s="21"/>
      <c r="JF72" s="21"/>
      <c r="JG72" s="21"/>
      <c r="JH72" s="21"/>
      <c r="JI72" s="21"/>
      <c r="JJ72" s="21"/>
      <c r="JK72" s="21"/>
      <c r="JL72" s="21"/>
      <c r="JM72" s="21"/>
      <c r="JN72" s="21"/>
      <c r="JO72" s="21"/>
      <c r="JP72" s="21"/>
      <c r="JQ72" s="21"/>
      <c r="JR72" s="21"/>
      <c r="JS72" s="21"/>
      <c r="JT72" s="21"/>
      <c r="JU72" s="21"/>
      <c r="JV72" s="21"/>
      <c r="JW72" s="21"/>
      <c r="JX72" s="21"/>
      <c r="JY72" s="21"/>
      <c r="JZ72" s="21"/>
      <c r="KA72" s="21"/>
    </row>
    <row r="73" spans="1:28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  <c r="IX73" s="21"/>
      <c r="IY73" s="21"/>
      <c r="IZ73" s="21"/>
      <c r="JA73" s="21"/>
      <c r="JB73" s="21"/>
      <c r="JC73" s="21"/>
      <c r="JD73" s="21"/>
      <c r="JE73" s="21"/>
      <c r="JF73" s="21"/>
      <c r="JG73" s="21"/>
      <c r="JH73" s="21"/>
      <c r="JI73" s="21"/>
      <c r="JJ73" s="21"/>
      <c r="JK73" s="21"/>
      <c r="JL73" s="21"/>
      <c r="JM73" s="21"/>
      <c r="JN73" s="21"/>
      <c r="JO73" s="21"/>
      <c r="JP73" s="21"/>
      <c r="JQ73" s="21"/>
      <c r="JR73" s="21"/>
      <c r="JS73" s="21"/>
      <c r="JT73" s="21"/>
      <c r="JU73" s="21"/>
      <c r="JV73" s="21"/>
      <c r="JW73" s="21"/>
      <c r="JX73" s="21"/>
      <c r="JY73" s="21"/>
      <c r="JZ73" s="21"/>
      <c r="KA73" s="21"/>
    </row>
    <row r="74" spans="1:28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  <c r="IQ74" s="21"/>
      <c r="IR74" s="21"/>
      <c r="IS74" s="21"/>
      <c r="IT74" s="21"/>
      <c r="IU74" s="21"/>
      <c r="IV74" s="21"/>
      <c r="IW74" s="21"/>
      <c r="IX74" s="21"/>
      <c r="IY74" s="21"/>
      <c r="IZ74" s="21"/>
      <c r="JA74" s="21"/>
      <c r="JB74" s="21"/>
      <c r="JC74" s="21"/>
      <c r="JD74" s="21"/>
      <c r="JE74" s="21"/>
      <c r="JF74" s="21"/>
      <c r="JG74" s="21"/>
      <c r="JH74" s="21"/>
      <c r="JI74" s="21"/>
      <c r="JJ74" s="21"/>
      <c r="JK74" s="21"/>
      <c r="JL74" s="21"/>
      <c r="JM74" s="21"/>
      <c r="JN74" s="21"/>
      <c r="JO74" s="21"/>
      <c r="JP74" s="21"/>
      <c r="JQ74" s="21"/>
      <c r="JR74" s="21"/>
      <c r="JS74" s="21"/>
      <c r="JT74" s="21"/>
      <c r="JU74" s="21"/>
      <c r="JV74" s="21"/>
      <c r="JW74" s="21"/>
      <c r="JX74" s="21"/>
      <c r="JY74" s="21"/>
      <c r="JZ74" s="21"/>
      <c r="KA74" s="21"/>
    </row>
    <row r="75" spans="1:28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  <c r="IV75" s="21"/>
      <c r="IW75" s="21"/>
      <c r="IX75" s="21"/>
      <c r="IY75" s="21"/>
      <c r="IZ75" s="21"/>
      <c r="JA75" s="21"/>
      <c r="JB75" s="21"/>
      <c r="JC75" s="21"/>
      <c r="JD75" s="21"/>
      <c r="JE75" s="21"/>
      <c r="JF75" s="21"/>
      <c r="JG75" s="21"/>
      <c r="JH75" s="21"/>
      <c r="JI75" s="21"/>
      <c r="JJ75" s="21"/>
      <c r="JK75" s="21"/>
      <c r="JL75" s="21"/>
      <c r="JM75" s="21"/>
      <c r="JN75" s="21"/>
      <c r="JO75" s="21"/>
      <c r="JP75" s="21"/>
      <c r="JQ75" s="21"/>
      <c r="JR75" s="21"/>
      <c r="JS75" s="21"/>
      <c r="JT75" s="21"/>
      <c r="JU75" s="21"/>
      <c r="JV75" s="21"/>
      <c r="JW75" s="21"/>
      <c r="JX75" s="21"/>
      <c r="JY75" s="21"/>
      <c r="JZ75" s="21"/>
      <c r="KA75" s="21"/>
    </row>
    <row r="76" spans="1:28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  <c r="IQ76" s="21"/>
      <c r="IR76" s="21"/>
      <c r="IS76" s="21"/>
      <c r="IT76" s="21"/>
      <c r="IU76" s="21"/>
      <c r="IV76" s="21"/>
      <c r="IW76" s="21"/>
      <c r="IX76" s="21"/>
      <c r="IY76" s="21"/>
      <c r="IZ76" s="21"/>
      <c r="JA76" s="21"/>
      <c r="JB76" s="21"/>
      <c r="JC76" s="21"/>
      <c r="JD76" s="21"/>
      <c r="JE76" s="21"/>
      <c r="JF76" s="21"/>
      <c r="JG76" s="21"/>
      <c r="JH76" s="21"/>
      <c r="JI76" s="21"/>
      <c r="JJ76" s="21"/>
      <c r="JK76" s="21"/>
      <c r="JL76" s="21"/>
      <c r="JM76" s="21"/>
      <c r="JN76" s="21"/>
      <c r="JO76" s="21"/>
      <c r="JP76" s="21"/>
      <c r="JQ76" s="21"/>
      <c r="JR76" s="21"/>
      <c r="JS76" s="21"/>
      <c r="JT76" s="21"/>
      <c r="JU76" s="21"/>
      <c r="JV76" s="21"/>
      <c r="JW76" s="21"/>
      <c r="JX76" s="21"/>
      <c r="JY76" s="21"/>
      <c r="JZ76" s="21"/>
      <c r="KA76" s="21"/>
    </row>
    <row r="77" spans="1:28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  <c r="IV77" s="21"/>
      <c r="IW77" s="21"/>
      <c r="IX77" s="21"/>
      <c r="IY77" s="21"/>
      <c r="IZ77" s="21"/>
      <c r="JA77" s="21"/>
      <c r="JB77" s="21"/>
      <c r="JC77" s="21"/>
      <c r="JD77" s="21"/>
      <c r="JE77" s="21"/>
      <c r="JF77" s="21"/>
      <c r="JG77" s="21"/>
      <c r="JH77" s="21"/>
      <c r="JI77" s="21"/>
      <c r="JJ77" s="21"/>
      <c r="JK77" s="21"/>
      <c r="JL77" s="21"/>
      <c r="JM77" s="21"/>
      <c r="JN77" s="21"/>
      <c r="JO77" s="21"/>
      <c r="JP77" s="21"/>
      <c r="JQ77" s="21"/>
      <c r="JR77" s="21"/>
      <c r="JS77" s="21"/>
      <c r="JT77" s="21"/>
      <c r="JU77" s="21"/>
      <c r="JV77" s="21"/>
      <c r="JW77" s="21"/>
      <c r="JX77" s="21"/>
      <c r="JY77" s="21"/>
      <c r="JZ77" s="21"/>
      <c r="KA77" s="21"/>
    </row>
    <row r="78" spans="1:28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  <c r="IV78" s="21"/>
      <c r="IW78" s="21"/>
      <c r="IX78" s="21"/>
      <c r="IY78" s="21"/>
      <c r="IZ78" s="21"/>
      <c r="JA78" s="21"/>
      <c r="JB78" s="21"/>
      <c r="JC78" s="21"/>
      <c r="JD78" s="21"/>
      <c r="JE78" s="21"/>
      <c r="JF78" s="21"/>
      <c r="JG78" s="21"/>
      <c r="JH78" s="21"/>
      <c r="JI78" s="21"/>
      <c r="JJ78" s="21"/>
      <c r="JK78" s="21"/>
      <c r="JL78" s="21"/>
      <c r="JM78" s="21"/>
      <c r="JN78" s="21"/>
      <c r="JO78" s="21"/>
      <c r="JP78" s="21"/>
      <c r="JQ78" s="21"/>
      <c r="JR78" s="21"/>
      <c r="JS78" s="21"/>
      <c r="JT78" s="21"/>
      <c r="JU78" s="21"/>
      <c r="JV78" s="21"/>
      <c r="JW78" s="21"/>
      <c r="JX78" s="21"/>
      <c r="JY78" s="21"/>
      <c r="JZ78" s="21"/>
      <c r="KA78" s="21"/>
    </row>
    <row r="79" spans="1:28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  <c r="IQ79" s="21"/>
      <c r="IR79" s="21"/>
      <c r="IS79" s="21"/>
      <c r="IT79" s="21"/>
      <c r="IU79" s="21"/>
      <c r="IV79" s="21"/>
      <c r="IW79" s="21"/>
      <c r="IX79" s="21"/>
      <c r="IY79" s="21"/>
      <c r="IZ79" s="21"/>
      <c r="JA79" s="21"/>
      <c r="JB79" s="21"/>
      <c r="JC79" s="21"/>
      <c r="JD79" s="21"/>
      <c r="JE79" s="21"/>
      <c r="JF79" s="21"/>
      <c r="JG79" s="21"/>
      <c r="JH79" s="21"/>
      <c r="JI79" s="21"/>
      <c r="JJ79" s="21"/>
      <c r="JK79" s="21"/>
      <c r="JL79" s="21"/>
      <c r="JM79" s="21"/>
      <c r="JN79" s="21"/>
      <c r="JO79" s="21"/>
      <c r="JP79" s="21"/>
      <c r="JQ79" s="21"/>
      <c r="JR79" s="21"/>
      <c r="JS79" s="21"/>
      <c r="JT79" s="21"/>
      <c r="JU79" s="21"/>
      <c r="JV79" s="21"/>
      <c r="JW79" s="21"/>
      <c r="JX79" s="21"/>
      <c r="JY79" s="21"/>
      <c r="JZ79" s="21"/>
      <c r="KA79" s="21"/>
    </row>
    <row r="80" spans="1:28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  <c r="IQ80" s="21"/>
      <c r="IR80" s="21"/>
      <c r="IS80" s="21"/>
      <c r="IT80" s="21"/>
      <c r="IU80" s="21"/>
      <c r="IV80" s="21"/>
      <c r="IW80" s="21"/>
      <c r="IX80" s="21"/>
      <c r="IY80" s="21"/>
      <c r="IZ80" s="21"/>
      <c r="JA80" s="21"/>
      <c r="JB80" s="21"/>
      <c r="JC80" s="21"/>
      <c r="JD80" s="21"/>
      <c r="JE80" s="21"/>
      <c r="JF80" s="21"/>
      <c r="JG80" s="21"/>
      <c r="JH80" s="21"/>
      <c r="JI80" s="21"/>
      <c r="JJ80" s="21"/>
      <c r="JK80" s="21"/>
      <c r="JL80" s="21"/>
      <c r="JM80" s="21"/>
      <c r="JN80" s="21"/>
      <c r="JO80" s="21"/>
      <c r="JP80" s="21"/>
      <c r="JQ80" s="21"/>
      <c r="JR80" s="21"/>
      <c r="JS80" s="21"/>
      <c r="JT80" s="21"/>
      <c r="JU80" s="21"/>
      <c r="JV80" s="21"/>
      <c r="JW80" s="21"/>
      <c r="JX80" s="21"/>
      <c r="JY80" s="21"/>
      <c r="JZ80" s="21"/>
      <c r="KA80" s="21"/>
    </row>
    <row r="81" spans="1:28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  <c r="IV81" s="21"/>
      <c r="IW81" s="21"/>
      <c r="IX81" s="21"/>
      <c r="IY81" s="21"/>
      <c r="IZ81" s="21"/>
      <c r="JA81" s="21"/>
      <c r="JB81" s="21"/>
      <c r="JC81" s="21"/>
      <c r="JD81" s="21"/>
      <c r="JE81" s="21"/>
      <c r="JF81" s="21"/>
      <c r="JG81" s="21"/>
      <c r="JH81" s="21"/>
      <c r="JI81" s="21"/>
      <c r="JJ81" s="21"/>
      <c r="JK81" s="21"/>
      <c r="JL81" s="21"/>
      <c r="JM81" s="21"/>
      <c r="JN81" s="21"/>
      <c r="JO81" s="21"/>
      <c r="JP81" s="21"/>
      <c r="JQ81" s="21"/>
      <c r="JR81" s="21"/>
      <c r="JS81" s="21"/>
      <c r="JT81" s="21"/>
      <c r="JU81" s="21"/>
      <c r="JV81" s="21"/>
      <c r="JW81" s="21"/>
      <c r="JX81" s="21"/>
      <c r="JY81" s="21"/>
      <c r="JZ81" s="21"/>
      <c r="KA81" s="21"/>
    </row>
    <row r="82" spans="1:28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  <c r="IQ82" s="21"/>
      <c r="IR82" s="21"/>
      <c r="IS82" s="21"/>
      <c r="IT82" s="21"/>
      <c r="IU82" s="21"/>
      <c r="IV82" s="21"/>
      <c r="IW82" s="21"/>
      <c r="IX82" s="21"/>
      <c r="IY82" s="21"/>
      <c r="IZ82" s="21"/>
      <c r="JA82" s="21"/>
      <c r="JB82" s="21"/>
      <c r="JC82" s="21"/>
      <c r="JD82" s="21"/>
      <c r="JE82" s="21"/>
      <c r="JF82" s="21"/>
      <c r="JG82" s="21"/>
      <c r="JH82" s="21"/>
      <c r="JI82" s="21"/>
      <c r="JJ82" s="21"/>
      <c r="JK82" s="21"/>
      <c r="JL82" s="21"/>
      <c r="JM82" s="21"/>
      <c r="JN82" s="21"/>
      <c r="JO82" s="21"/>
      <c r="JP82" s="21"/>
      <c r="JQ82" s="21"/>
      <c r="JR82" s="21"/>
      <c r="JS82" s="21"/>
      <c r="JT82" s="21"/>
      <c r="JU82" s="21"/>
      <c r="JV82" s="21"/>
      <c r="JW82" s="21"/>
      <c r="JX82" s="21"/>
      <c r="JY82" s="21"/>
      <c r="JZ82" s="21"/>
      <c r="KA82" s="21"/>
    </row>
    <row r="83" spans="1:28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  <c r="IV83" s="21"/>
      <c r="IW83" s="21"/>
      <c r="IX83" s="21"/>
      <c r="IY83" s="21"/>
      <c r="IZ83" s="21"/>
      <c r="JA83" s="21"/>
      <c r="JB83" s="21"/>
      <c r="JC83" s="21"/>
      <c r="JD83" s="21"/>
      <c r="JE83" s="21"/>
      <c r="JF83" s="21"/>
      <c r="JG83" s="21"/>
      <c r="JH83" s="21"/>
      <c r="JI83" s="21"/>
      <c r="JJ83" s="21"/>
      <c r="JK83" s="21"/>
      <c r="JL83" s="21"/>
      <c r="JM83" s="21"/>
      <c r="JN83" s="21"/>
      <c r="JO83" s="21"/>
      <c r="JP83" s="21"/>
      <c r="JQ83" s="21"/>
      <c r="JR83" s="21"/>
      <c r="JS83" s="21"/>
      <c r="JT83" s="21"/>
      <c r="JU83" s="21"/>
      <c r="JV83" s="21"/>
      <c r="JW83" s="21"/>
      <c r="JX83" s="21"/>
      <c r="JY83" s="21"/>
      <c r="JZ83" s="21"/>
      <c r="KA83" s="21"/>
    </row>
    <row r="84" spans="1:28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  <c r="IV84" s="21"/>
      <c r="IW84" s="21"/>
      <c r="IX84" s="21"/>
      <c r="IY84" s="21"/>
      <c r="IZ84" s="21"/>
      <c r="JA84" s="21"/>
      <c r="JB84" s="21"/>
      <c r="JC84" s="21"/>
      <c r="JD84" s="21"/>
      <c r="JE84" s="21"/>
      <c r="JF84" s="21"/>
      <c r="JG84" s="21"/>
      <c r="JH84" s="21"/>
      <c r="JI84" s="21"/>
      <c r="JJ84" s="21"/>
      <c r="JK84" s="21"/>
      <c r="JL84" s="21"/>
      <c r="JM84" s="21"/>
      <c r="JN84" s="21"/>
      <c r="JO84" s="21"/>
      <c r="JP84" s="21"/>
      <c r="JQ84" s="21"/>
      <c r="JR84" s="21"/>
      <c r="JS84" s="21"/>
      <c r="JT84" s="21"/>
      <c r="JU84" s="21"/>
      <c r="JV84" s="21"/>
      <c r="JW84" s="21"/>
      <c r="JX84" s="21"/>
      <c r="JY84" s="21"/>
      <c r="JZ84" s="21"/>
      <c r="KA84" s="21"/>
    </row>
    <row r="85" spans="1:28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  <c r="IV85" s="21"/>
      <c r="IW85" s="21"/>
      <c r="IX85" s="21"/>
      <c r="IY85" s="21"/>
      <c r="IZ85" s="21"/>
      <c r="JA85" s="21"/>
      <c r="JB85" s="21"/>
      <c r="JC85" s="21"/>
      <c r="JD85" s="21"/>
      <c r="JE85" s="21"/>
      <c r="JF85" s="21"/>
      <c r="JG85" s="21"/>
      <c r="JH85" s="21"/>
      <c r="JI85" s="21"/>
      <c r="JJ85" s="21"/>
      <c r="JK85" s="21"/>
      <c r="JL85" s="21"/>
      <c r="JM85" s="21"/>
      <c r="JN85" s="21"/>
      <c r="JO85" s="21"/>
      <c r="JP85" s="21"/>
      <c r="JQ85" s="21"/>
      <c r="JR85" s="21"/>
      <c r="JS85" s="21"/>
      <c r="JT85" s="21"/>
      <c r="JU85" s="21"/>
      <c r="JV85" s="21"/>
      <c r="JW85" s="21"/>
      <c r="JX85" s="21"/>
      <c r="JY85" s="21"/>
      <c r="JZ85" s="21"/>
      <c r="KA85" s="21"/>
    </row>
    <row r="86" spans="1:28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  <c r="IV86" s="21"/>
      <c r="IW86" s="21"/>
      <c r="IX86" s="21"/>
      <c r="IY86" s="21"/>
      <c r="IZ86" s="21"/>
      <c r="JA86" s="21"/>
      <c r="JB86" s="21"/>
      <c r="JC86" s="21"/>
      <c r="JD86" s="21"/>
      <c r="JE86" s="21"/>
      <c r="JF86" s="21"/>
      <c r="JG86" s="21"/>
      <c r="JH86" s="21"/>
      <c r="JI86" s="21"/>
      <c r="JJ86" s="21"/>
      <c r="JK86" s="21"/>
      <c r="JL86" s="21"/>
      <c r="JM86" s="21"/>
      <c r="JN86" s="21"/>
      <c r="JO86" s="21"/>
      <c r="JP86" s="21"/>
      <c r="JQ86" s="21"/>
      <c r="JR86" s="21"/>
      <c r="JS86" s="21"/>
      <c r="JT86" s="21"/>
      <c r="JU86" s="21"/>
      <c r="JV86" s="21"/>
      <c r="JW86" s="21"/>
      <c r="JX86" s="21"/>
      <c r="JY86" s="21"/>
      <c r="JZ86" s="21"/>
      <c r="KA86" s="21"/>
    </row>
    <row r="87" spans="1:28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  <c r="IX87" s="21"/>
      <c r="IY87" s="21"/>
      <c r="IZ87" s="21"/>
      <c r="JA87" s="21"/>
      <c r="JB87" s="21"/>
      <c r="JC87" s="21"/>
      <c r="JD87" s="21"/>
      <c r="JE87" s="21"/>
      <c r="JF87" s="21"/>
      <c r="JG87" s="21"/>
      <c r="JH87" s="21"/>
      <c r="JI87" s="21"/>
      <c r="JJ87" s="21"/>
      <c r="JK87" s="21"/>
      <c r="JL87" s="21"/>
      <c r="JM87" s="21"/>
      <c r="JN87" s="21"/>
      <c r="JO87" s="21"/>
      <c r="JP87" s="21"/>
      <c r="JQ87" s="21"/>
      <c r="JR87" s="21"/>
      <c r="JS87" s="21"/>
      <c r="JT87" s="21"/>
      <c r="JU87" s="21"/>
      <c r="JV87" s="21"/>
      <c r="JW87" s="21"/>
      <c r="JX87" s="21"/>
      <c r="JY87" s="21"/>
      <c r="JZ87" s="21"/>
      <c r="KA87" s="21"/>
    </row>
    <row r="88" spans="1:28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  <c r="IX88" s="21"/>
      <c r="IY88" s="21"/>
      <c r="IZ88" s="21"/>
      <c r="JA88" s="21"/>
      <c r="JB88" s="21"/>
      <c r="JC88" s="21"/>
      <c r="JD88" s="21"/>
      <c r="JE88" s="21"/>
      <c r="JF88" s="21"/>
      <c r="JG88" s="21"/>
      <c r="JH88" s="21"/>
      <c r="JI88" s="21"/>
      <c r="JJ88" s="21"/>
      <c r="JK88" s="21"/>
      <c r="JL88" s="21"/>
      <c r="JM88" s="21"/>
      <c r="JN88" s="21"/>
      <c r="JO88" s="21"/>
      <c r="JP88" s="21"/>
      <c r="JQ88" s="21"/>
      <c r="JR88" s="21"/>
      <c r="JS88" s="21"/>
      <c r="JT88" s="21"/>
      <c r="JU88" s="21"/>
      <c r="JV88" s="21"/>
      <c r="JW88" s="21"/>
      <c r="JX88" s="21"/>
      <c r="JY88" s="21"/>
      <c r="JZ88" s="21"/>
      <c r="KA88" s="21"/>
    </row>
    <row r="89" spans="1:28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  <c r="IX89" s="21"/>
      <c r="IY89" s="21"/>
      <c r="IZ89" s="21"/>
      <c r="JA89" s="21"/>
      <c r="JB89" s="21"/>
      <c r="JC89" s="21"/>
      <c r="JD89" s="21"/>
      <c r="JE89" s="21"/>
      <c r="JF89" s="21"/>
      <c r="JG89" s="21"/>
      <c r="JH89" s="21"/>
      <c r="JI89" s="21"/>
      <c r="JJ89" s="21"/>
      <c r="JK89" s="21"/>
      <c r="JL89" s="21"/>
      <c r="JM89" s="21"/>
      <c r="JN89" s="21"/>
      <c r="JO89" s="21"/>
      <c r="JP89" s="21"/>
      <c r="JQ89" s="21"/>
      <c r="JR89" s="21"/>
      <c r="JS89" s="21"/>
      <c r="JT89" s="21"/>
      <c r="JU89" s="21"/>
      <c r="JV89" s="21"/>
      <c r="JW89" s="21"/>
      <c r="JX89" s="21"/>
      <c r="JY89" s="21"/>
      <c r="JZ89" s="21"/>
      <c r="KA89" s="21"/>
    </row>
    <row r="90" spans="1:28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  <c r="IV90" s="21"/>
      <c r="IW90" s="21"/>
      <c r="IX90" s="21"/>
      <c r="IY90" s="21"/>
      <c r="IZ90" s="21"/>
      <c r="JA90" s="21"/>
      <c r="JB90" s="21"/>
      <c r="JC90" s="21"/>
      <c r="JD90" s="21"/>
      <c r="JE90" s="21"/>
      <c r="JF90" s="21"/>
      <c r="JG90" s="21"/>
      <c r="JH90" s="21"/>
      <c r="JI90" s="21"/>
      <c r="JJ90" s="21"/>
      <c r="JK90" s="21"/>
      <c r="JL90" s="21"/>
      <c r="JM90" s="21"/>
      <c r="JN90" s="21"/>
      <c r="JO90" s="21"/>
      <c r="JP90" s="21"/>
      <c r="JQ90" s="21"/>
      <c r="JR90" s="21"/>
      <c r="JS90" s="21"/>
      <c r="JT90" s="21"/>
      <c r="JU90" s="21"/>
      <c r="JV90" s="21"/>
      <c r="JW90" s="21"/>
      <c r="JX90" s="21"/>
      <c r="JY90" s="21"/>
      <c r="JZ90" s="21"/>
      <c r="KA90" s="21"/>
    </row>
    <row r="91" spans="1:28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  <c r="IV91" s="21"/>
      <c r="IW91" s="21"/>
      <c r="IX91" s="21"/>
      <c r="IY91" s="21"/>
      <c r="IZ91" s="21"/>
      <c r="JA91" s="21"/>
      <c r="JB91" s="21"/>
      <c r="JC91" s="21"/>
      <c r="JD91" s="21"/>
      <c r="JE91" s="21"/>
      <c r="JF91" s="21"/>
      <c r="JG91" s="21"/>
      <c r="JH91" s="21"/>
      <c r="JI91" s="21"/>
      <c r="JJ91" s="21"/>
      <c r="JK91" s="21"/>
      <c r="JL91" s="21"/>
      <c r="JM91" s="21"/>
      <c r="JN91" s="21"/>
      <c r="JO91" s="21"/>
      <c r="JP91" s="21"/>
      <c r="JQ91" s="21"/>
      <c r="JR91" s="21"/>
      <c r="JS91" s="21"/>
      <c r="JT91" s="21"/>
      <c r="JU91" s="21"/>
      <c r="JV91" s="21"/>
      <c r="JW91" s="21"/>
      <c r="JX91" s="21"/>
      <c r="JY91" s="21"/>
      <c r="JZ91" s="21"/>
      <c r="KA91" s="21"/>
    </row>
    <row r="92" spans="1:28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  <c r="IV92" s="21"/>
      <c r="IW92" s="21"/>
      <c r="IX92" s="21"/>
      <c r="IY92" s="21"/>
      <c r="IZ92" s="21"/>
      <c r="JA92" s="21"/>
      <c r="JB92" s="21"/>
      <c r="JC92" s="21"/>
      <c r="JD92" s="21"/>
      <c r="JE92" s="21"/>
      <c r="JF92" s="21"/>
      <c r="JG92" s="21"/>
      <c r="JH92" s="21"/>
      <c r="JI92" s="21"/>
      <c r="JJ92" s="21"/>
      <c r="JK92" s="21"/>
      <c r="JL92" s="21"/>
      <c r="JM92" s="21"/>
      <c r="JN92" s="21"/>
      <c r="JO92" s="21"/>
      <c r="JP92" s="21"/>
      <c r="JQ92" s="21"/>
      <c r="JR92" s="21"/>
      <c r="JS92" s="21"/>
      <c r="JT92" s="21"/>
      <c r="JU92" s="21"/>
      <c r="JV92" s="21"/>
      <c r="JW92" s="21"/>
      <c r="JX92" s="21"/>
      <c r="JY92" s="21"/>
      <c r="JZ92" s="21"/>
      <c r="KA92" s="21"/>
    </row>
    <row r="93" spans="1:28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  <c r="IV93" s="21"/>
      <c r="IW93" s="21"/>
      <c r="IX93" s="21"/>
      <c r="IY93" s="21"/>
      <c r="IZ93" s="21"/>
      <c r="JA93" s="21"/>
      <c r="JB93" s="21"/>
      <c r="JC93" s="21"/>
      <c r="JD93" s="21"/>
      <c r="JE93" s="21"/>
      <c r="JF93" s="21"/>
      <c r="JG93" s="21"/>
      <c r="JH93" s="21"/>
      <c r="JI93" s="21"/>
      <c r="JJ93" s="21"/>
      <c r="JK93" s="21"/>
      <c r="JL93" s="21"/>
      <c r="JM93" s="21"/>
      <c r="JN93" s="21"/>
      <c r="JO93" s="21"/>
      <c r="JP93" s="21"/>
      <c r="JQ93" s="21"/>
      <c r="JR93" s="21"/>
      <c r="JS93" s="21"/>
      <c r="JT93" s="21"/>
      <c r="JU93" s="21"/>
      <c r="JV93" s="21"/>
      <c r="JW93" s="21"/>
      <c r="JX93" s="21"/>
      <c r="JY93" s="21"/>
      <c r="JZ93" s="21"/>
      <c r="KA93" s="21"/>
    </row>
    <row r="94" spans="1:28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  <c r="IQ94" s="21"/>
      <c r="IR94" s="21"/>
      <c r="IS94" s="21"/>
      <c r="IT94" s="21"/>
      <c r="IU94" s="21"/>
      <c r="IV94" s="21"/>
      <c r="IW94" s="21"/>
      <c r="IX94" s="21"/>
      <c r="IY94" s="21"/>
      <c r="IZ94" s="21"/>
      <c r="JA94" s="21"/>
      <c r="JB94" s="21"/>
      <c r="JC94" s="21"/>
      <c r="JD94" s="21"/>
      <c r="JE94" s="21"/>
      <c r="JF94" s="21"/>
      <c r="JG94" s="21"/>
      <c r="JH94" s="21"/>
      <c r="JI94" s="21"/>
      <c r="JJ94" s="21"/>
      <c r="JK94" s="21"/>
      <c r="JL94" s="21"/>
      <c r="JM94" s="21"/>
      <c r="JN94" s="21"/>
      <c r="JO94" s="21"/>
      <c r="JP94" s="21"/>
      <c r="JQ94" s="21"/>
      <c r="JR94" s="21"/>
      <c r="JS94" s="21"/>
      <c r="JT94" s="21"/>
      <c r="JU94" s="21"/>
      <c r="JV94" s="21"/>
      <c r="JW94" s="21"/>
      <c r="JX94" s="21"/>
      <c r="JY94" s="21"/>
      <c r="JZ94" s="21"/>
      <c r="KA94" s="21"/>
    </row>
    <row r="95" spans="1:28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  <c r="IQ95" s="21"/>
      <c r="IR95" s="21"/>
      <c r="IS95" s="21"/>
      <c r="IT95" s="21"/>
      <c r="IU95" s="21"/>
      <c r="IV95" s="21"/>
      <c r="IW95" s="21"/>
      <c r="IX95" s="21"/>
      <c r="IY95" s="21"/>
      <c r="IZ95" s="21"/>
      <c r="JA95" s="21"/>
      <c r="JB95" s="21"/>
      <c r="JC95" s="21"/>
      <c r="JD95" s="21"/>
      <c r="JE95" s="21"/>
      <c r="JF95" s="21"/>
      <c r="JG95" s="21"/>
      <c r="JH95" s="21"/>
      <c r="JI95" s="21"/>
      <c r="JJ95" s="21"/>
      <c r="JK95" s="21"/>
      <c r="JL95" s="21"/>
      <c r="JM95" s="21"/>
      <c r="JN95" s="21"/>
      <c r="JO95" s="21"/>
      <c r="JP95" s="21"/>
      <c r="JQ95" s="21"/>
      <c r="JR95" s="21"/>
      <c r="JS95" s="21"/>
      <c r="JT95" s="21"/>
      <c r="JU95" s="21"/>
      <c r="JV95" s="21"/>
      <c r="JW95" s="21"/>
      <c r="JX95" s="21"/>
      <c r="JY95" s="21"/>
      <c r="JZ95" s="21"/>
      <c r="KA95" s="21"/>
    </row>
    <row r="96" spans="1:28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  <c r="ID96" s="21"/>
      <c r="IE96" s="21"/>
      <c r="IF96" s="21"/>
      <c r="IG96" s="21"/>
      <c r="IH96" s="21"/>
      <c r="II96" s="21"/>
      <c r="IJ96" s="21"/>
      <c r="IK96" s="21"/>
      <c r="IL96" s="21"/>
      <c r="IM96" s="21"/>
      <c r="IN96" s="21"/>
      <c r="IO96" s="21"/>
      <c r="IP96" s="21"/>
      <c r="IQ96" s="21"/>
      <c r="IR96" s="21"/>
      <c r="IS96" s="21"/>
      <c r="IT96" s="21"/>
      <c r="IU96" s="21"/>
      <c r="IV96" s="21"/>
      <c r="IW96" s="21"/>
      <c r="IX96" s="21"/>
      <c r="IY96" s="21"/>
      <c r="IZ96" s="21"/>
      <c r="JA96" s="21"/>
      <c r="JB96" s="21"/>
      <c r="JC96" s="21"/>
      <c r="JD96" s="21"/>
      <c r="JE96" s="21"/>
      <c r="JF96" s="21"/>
      <c r="JG96" s="21"/>
      <c r="JH96" s="21"/>
      <c r="JI96" s="21"/>
      <c r="JJ96" s="21"/>
      <c r="JK96" s="21"/>
      <c r="JL96" s="21"/>
      <c r="JM96" s="21"/>
      <c r="JN96" s="21"/>
      <c r="JO96" s="21"/>
      <c r="JP96" s="21"/>
      <c r="JQ96" s="21"/>
      <c r="JR96" s="21"/>
      <c r="JS96" s="21"/>
      <c r="JT96" s="21"/>
      <c r="JU96" s="21"/>
      <c r="JV96" s="21"/>
      <c r="JW96" s="21"/>
      <c r="JX96" s="21"/>
      <c r="JY96" s="21"/>
      <c r="JZ96" s="21"/>
      <c r="KA96" s="21"/>
    </row>
    <row r="97" spans="1:28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  <c r="IX97" s="21"/>
      <c r="IY97" s="21"/>
      <c r="IZ97" s="21"/>
      <c r="JA97" s="21"/>
      <c r="JB97" s="21"/>
      <c r="JC97" s="21"/>
      <c r="JD97" s="21"/>
      <c r="JE97" s="21"/>
      <c r="JF97" s="21"/>
      <c r="JG97" s="21"/>
      <c r="JH97" s="21"/>
      <c r="JI97" s="21"/>
      <c r="JJ97" s="21"/>
      <c r="JK97" s="21"/>
      <c r="JL97" s="21"/>
      <c r="JM97" s="21"/>
      <c r="JN97" s="21"/>
      <c r="JO97" s="21"/>
      <c r="JP97" s="21"/>
      <c r="JQ97" s="21"/>
      <c r="JR97" s="21"/>
      <c r="JS97" s="21"/>
      <c r="JT97" s="21"/>
      <c r="JU97" s="21"/>
      <c r="JV97" s="21"/>
      <c r="JW97" s="21"/>
      <c r="JX97" s="21"/>
      <c r="JY97" s="21"/>
      <c r="JZ97" s="21"/>
      <c r="KA97" s="21"/>
    </row>
    <row r="98" spans="1:28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  <c r="IQ98" s="21"/>
      <c r="IR98" s="21"/>
      <c r="IS98" s="21"/>
      <c r="IT98" s="21"/>
      <c r="IU98" s="21"/>
      <c r="IV98" s="21"/>
      <c r="IW98" s="21"/>
      <c r="IX98" s="21"/>
      <c r="IY98" s="21"/>
      <c r="IZ98" s="21"/>
      <c r="JA98" s="21"/>
      <c r="JB98" s="21"/>
      <c r="JC98" s="21"/>
      <c r="JD98" s="21"/>
      <c r="JE98" s="21"/>
      <c r="JF98" s="21"/>
      <c r="JG98" s="21"/>
      <c r="JH98" s="21"/>
      <c r="JI98" s="21"/>
      <c r="JJ98" s="21"/>
      <c r="JK98" s="21"/>
      <c r="JL98" s="21"/>
      <c r="JM98" s="21"/>
      <c r="JN98" s="21"/>
      <c r="JO98" s="21"/>
      <c r="JP98" s="21"/>
      <c r="JQ98" s="21"/>
      <c r="JR98" s="21"/>
      <c r="JS98" s="21"/>
      <c r="JT98" s="21"/>
      <c r="JU98" s="21"/>
      <c r="JV98" s="21"/>
      <c r="JW98" s="21"/>
      <c r="JX98" s="21"/>
      <c r="JY98" s="21"/>
      <c r="JZ98" s="21"/>
      <c r="KA98" s="21"/>
    </row>
    <row r="99" spans="1:28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  <c r="IQ99" s="21"/>
      <c r="IR99" s="21"/>
      <c r="IS99" s="21"/>
      <c r="IT99" s="21"/>
      <c r="IU99" s="21"/>
      <c r="IV99" s="21"/>
      <c r="IW99" s="21"/>
      <c r="IX99" s="21"/>
      <c r="IY99" s="21"/>
      <c r="IZ99" s="21"/>
      <c r="JA99" s="21"/>
      <c r="JB99" s="21"/>
      <c r="JC99" s="21"/>
      <c r="JD99" s="21"/>
      <c r="JE99" s="21"/>
      <c r="JF99" s="21"/>
      <c r="JG99" s="21"/>
      <c r="JH99" s="21"/>
      <c r="JI99" s="21"/>
      <c r="JJ99" s="21"/>
      <c r="JK99" s="21"/>
      <c r="JL99" s="21"/>
      <c r="JM99" s="21"/>
      <c r="JN99" s="21"/>
      <c r="JO99" s="21"/>
      <c r="JP99" s="21"/>
      <c r="JQ99" s="21"/>
      <c r="JR99" s="21"/>
      <c r="JS99" s="21"/>
      <c r="JT99" s="21"/>
      <c r="JU99" s="21"/>
      <c r="JV99" s="21"/>
      <c r="JW99" s="21"/>
      <c r="JX99" s="21"/>
      <c r="JY99" s="21"/>
      <c r="JZ99" s="21"/>
      <c r="KA99" s="21"/>
    </row>
    <row r="100" spans="1:28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  <c r="IQ100" s="21"/>
      <c r="IR100" s="21"/>
      <c r="IS100" s="21"/>
      <c r="IT100" s="21"/>
      <c r="IU100" s="21"/>
      <c r="IV100" s="21"/>
      <c r="IW100" s="21"/>
      <c r="IX100" s="21"/>
      <c r="IY100" s="21"/>
      <c r="IZ100" s="21"/>
      <c r="JA100" s="21"/>
      <c r="JB100" s="21"/>
      <c r="JC100" s="21"/>
      <c r="JD100" s="21"/>
      <c r="JE100" s="21"/>
      <c r="JF100" s="21"/>
      <c r="JG100" s="21"/>
      <c r="JH100" s="21"/>
      <c r="JI100" s="21"/>
      <c r="JJ100" s="21"/>
      <c r="JK100" s="21"/>
      <c r="JL100" s="21"/>
      <c r="JM100" s="21"/>
      <c r="JN100" s="21"/>
      <c r="JO100" s="21"/>
      <c r="JP100" s="21"/>
      <c r="JQ100" s="21"/>
      <c r="JR100" s="21"/>
      <c r="JS100" s="21"/>
      <c r="JT100" s="21"/>
      <c r="JU100" s="21"/>
      <c r="JV100" s="21"/>
      <c r="JW100" s="21"/>
      <c r="JX100" s="21"/>
      <c r="JY100" s="21"/>
      <c r="JZ100" s="21"/>
      <c r="KA100" s="21"/>
    </row>
    <row r="101" spans="1:28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  <c r="IB101" s="21"/>
      <c r="IC101" s="21"/>
      <c r="ID101" s="21"/>
      <c r="IE101" s="21"/>
      <c r="IF101" s="21"/>
      <c r="IG101" s="21"/>
      <c r="IH101" s="21"/>
      <c r="II101" s="21"/>
      <c r="IJ101" s="21"/>
      <c r="IK101" s="21"/>
      <c r="IL101" s="21"/>
      <c r="IM101" s="21"/>
      <c r="IN101" s="21"/>
      <c r="IO101" s="21"/>
      <c r="IP101" s="21"/>
      <c r="IQ101" s="21"/>
      <c r="IR101" s="21"/>
      <c r="IS101" s="21"/>
      <c r="IT101" s="21"/>
      <c r="IU101" s="21"/>
      <c r="IV101" s="21"/>
      <c r="IW101" s="21"/>
      <c r="IX101" s="21"/>
      <c r="IY101" s="21"/>
      <c r="IZ101" s="21"/>
      <c r="JA101" s="21"/>
      <c r="JB101" s="21"/>
      <c r="JC101" s="21"/>
      <c r="JD101" s="21"/>
      <c r="JE101" s="21"/>
      <c r="JF101" s="21"/>
      <c r="JG101" s="21"/>
      <c r="JH101" s="21"/>
      <c r="JI101" s="21"/>
      <c r="JJ101" s="21"/>
      <c r="JK101" s="21"/>
      <c r="JL101" s="21"/>
      <c r="JM101" s="21"/>
      <c r="JN101" s="21"/>
      <c r="JO101" s="21"/>
      <c r="JP101" s="21"/>
      <c r="JQ101" s="21"/>
      <c r="JR101" s="21"/>
      <c r="JS101" s="21"/>
      <c r="JT101" s="21"/>
      <c r="JU101" s="21"/>
      <c r="JV101" s="21"/>
      <c r="JW101" s="21"/>
      <c r="JX101" s="21"/>
      <c r="JY101" s="21"/>
      <c r="JZ101" s="21"/>
      <c r="KA101" s="21"/>
    </row>
    <row r="102" spans="1:28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  <c r="IB102" s="21"/>
      <c r="IC102" s="21"/>
      <c r="ID102" s="21"/>
      <c r="IE102" s="21"/>
      <c r="IF102" s="21"/>
      <c r="IG102" s="21"/>
      <c r="IH102" s="21"/>
      <c r="II102" s="21"/>
      <c r="IJ102" s="21"/>
      <c r="IK102" s="21"/>
      <c r="IL102" s="21"/>
      <c r="IM102" s="21"/>
      <c r="IN102" s="21"/>
      <c r="IO102" s="21"/>
      <c r="IP102" s="21"/>
      <c r="IQ102" s="21"/>
      <c r="IR102" s="21"/>
      <c r="IS102" s="21"/>
      <c r="IT102" s="21"/>
      <c r="IU102" s="21"/>
      <c r="IV102" s="21"/>
      <c r="IW102" s="21"/>
      <c r="IX102" s="21"/>
      <c r="IY102" s="21"/>
      <c r="IZ102" s="21"/>
      <c r="JA102" s="21"/>
      <c r="JB102" s="21"/>
      <c r="JC102" s="21"/>
      <c r="JD102" s="21"/>
      <c r="JE102" s="21"/>
      <c r="JF102" s="21"/>
      <c r="JG102" s="21"/>
      <c r="JH102" s="21"/>
      <c r="JI102" s="21"/>
      <c r="JJ102" s="21"/>
      <c r="JK102" s="21"/>
      <c r="JL102" s="21"/>
      <c r="JM102" s="21"/>
      <c r="JN102" s="21"/>
      <c r="JO102" s="21"/>
      <c r="JP102" s="21"/>
      <c r="JQ102" s="21"/>
      <c r="JR102" s="21"/>
      <c r="JS102" s="21"/>
      <c r="JT102" s="21"/>
      <c r="JU102" s="21"/>
      <c r="JV102" s="21"/>
      <c r="JW102" s="21"/>
      <c r="JX102" s="21"/>
      <c r="JY102" s="21"/>
      <c r="JZ102" s="21"/>
      <c r="KA102" s="21"/>
    </row>
    <row r="103" spans="1:28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  <c r="IQ103" s="21"/>
      <c r="IR103" s="21"/>
      <c r="IS103" s="21"/>
      <c r="IT103" s="21"/>
      <c r="IU103" s="21"/>
      <c r="IV103" s="21"/>
      <c r="IW103" s="21"/>
      <c r="IX103" s="21"/>
      <c r="IY103" s="21"/>
      <c r="IZ103" s="21"/>
      <c r="JA103" s="21"/>
      <c r="JB103" s="21"/>
      <c r="JC103" s="21"/>
      <c r="JD103" s="21"/>
      <c r="JE103" s="21"/>
      <c r="JF103" s="21"/>
      <c r="JG103" s="21"/>
      <c r="JH103" s="21"/>
      <c r="JI103" s="21"/>
      <c r="JJ103" s="21"/>
      <c r="JK103" s="21"/>
      <c r="JL103" s="21"/>
      <c r="JM103" s="21"/>
      <c r="JN103" s="21"/>
      <c r="JO103" s="21"/>
      <c r="JP103" s="21"/>
      <c r="JQ103" s="21"/>
      <c r="JR103" s="21"/>
      <c r="JS103" s="21"/>
      <c r="JT103" s="21"/>
      <c r="JU103" s="21"/>
      <c r="JV103" s="21"/>
      <c r="JW103" s="21"/>
      <c r="JX103" s="21"/>
      <c r="JY103" s="21"/>
      <c r="JZ103" s="21"/>
      <c r="KA103" s="21"/>
    </row>
    <row r="104" spans="1:28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  <c r="IH104" s="21"/>
      <c r="II104" s="21"/>
      <c r="IJ104" s="21"/>
      <c r="IK104" s="21"/>
      <c r="IL104" s="21"/>
      <c r="IM104" s="21"/>
      <c r="IN104" s="21"/>
      <c r="IO104" s="21"/>
      <c r="IP104" s="21"/>
      <c r="IQ104" s="21"/>
      <c r="IR104" s="21"/>
      <c r="IS104" s="21"/>
      <c r="IT104" s="21"/>
      <c r="IU104" s="21"/>
      <c r="IV104" s="21"/>
      <c r="IW104" s="21"/>
      <c r="IX104" s="21"/>
      <c r="IY104" s="21"/>
      <c r="IZ104" s="21"/>
      <c r="JA104" s="21"/>
      <c r="JB104" s="21"/>
      <c r="JC104" s="21"/>
      <c r="JD104" s="21"/>
      <c r="JE104" s="21"/>
      <c r="JF104" s="21"/>
      <c r="JG104" s="21"/>
      <c r="JH104" s="21"/>
      <c r="JI104" s="21"/>
      <c r="JJ104" s="21"/>
      <c r="JK104" s="21"/>
      <c r="JL104" s="21"/>
      <c r="JM104" s="21"/>
      <c r="JN104" s="21"/>
      <c r="JO104" s="21"/>
      <c r="JP104" s="21"/>
      <c r="JQ104" s="21"/>
      <c r="JR104" s="21"/>
      <c r="JS104" s="21"/>
      <c r="JT104" s="21"/>
      <c r="JU104" s="21"/>
      <c r="JV104" s="21"/>
      <c r="JW104" s="21"/>
      <c r="JX104" s="21"/>
      <c r="JY104" s="21"/>
      <c r="JZ104" s="21"/>
      <c r="KA104" s="21"/>
    </row>
    <row r="105" spans="1:28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  <c r="IB105" s="21"/>
      <c r="IC105" s="21"/>
      <c r="ID105" s="21"/>
      <c r="IE105" s="21"/>
      <c r="IF105" s="21"/>
      <c r="IG105" s="21"/>
      <c r="IH105" s="21"/>
      <c r="II105" s="21"/>
      <c r="IJ105" s="21"/>
      <c r="IK105" s="21"/>
      <c r="IL105" s="21"/>
      <c r="IM105" s="21"/>
      <c r="IN105" s="21"/>
      <c r="IO105" s="21"/>
      <c r="IP105" s="21"/>
      <c r="IQ105" s="21"/>
      <c r="IR105" s="21"/>
      <c r="IS105" s="21"/>
      <c r="IT105" s="21"/>
      <c r="IU105" s="21"/>
      <c r="IV105" s="21"/>
      <c r="IW105" s="21"/>
      <c r="IX105" s="21"/>
      <c r="IY105" s="21"/>
      <c r="IZ105" s="21"/>
      <c r="JA105" s="21"/>
      <c r="JB105" s="21"/>
      <c r="JC105" s="21"/>
      <c r="JD105" s="21"/>
      <c r="JE105" s="21"/>
      <c r="JF105" s="21"/>
      <c r="JG105" s="21"/>
      <c r="JH105" s="21"/>
      <c r="JI105" s="21"/>
      <c r="JJ105" s="21"/>
      <c r="JK105" s="21"/>
      <c r="JL105" s="21"/>
      <c r="JM105" s="21"/>
      <c r="JN105" s="21"/>
      <c r="JO105" s="21"/>
      <c r="JP105" s="21"/>
      <c r="JQ105" s="21"/>
      <c r="JR105" s="21"/>
      <c r="JS105" s="21"/>
      <c r="JT105" s="21"/>
      <c r="JU105" s="21"/>
      <c r="JV105" s="21"/>
      <c r="JW105" s="21"/>
      <c r="JX105" s="21"/>
      <c r="JY105" s="21"/>
      <c r="JZ105" s="21"/>
      <c r="KA105" s="21"/>
    </row>
    <row r="106" spans="1:28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  <c r="ID106" s="21"/>
      <c r="IE106" s="21"/>
      <c r="IF106" s="21"/>
      <c r="IG106" s="21"/>
      <c r="IH106" s="21"/>
      <c r="II106" s="21"/>
      <c r="IJ106" s="21"/>
      <c r="IK106" s="21"/>
      <c r="IL106" s="21"/>
      <c r="IM106" s="21"/>
      <c r="IN106" s="21"/>
      <c r="IO106" s="21"/>
      <c r="IP106" s="21"/>
      <c r="IQ106" s="21"/>
      <c r="IR106" s="21"/>
      <c r="IS106" s="21"/>
      <c r="IT106" s="21"/>
      <c r="IU106" s="21"/>
      <c r="IV106" s="21"/>
      <c r="IW106" s="21"/>
      <c r="IX106" s="21"/>
      <c r="IY106" s="21"/>
      <c r="IZ106" s="21"/>
      <c r="JA106" s="21"/>
      <c r="JB106" s="21"/>
      <c r="JC106" s="21"/>
      <c r="JD106" s="21"/>
      <c r="JE106" s="21"/>
      <c r="JF106" s="21"/>
      <c r="JG106" s="21"/>
      <c r="JH106" s="21"/>
      <c r="JI106" s="21"/>
      <c r="JJ106" s="21"/>
      <c r="JK106" s="21"/>
      <c r="JL106" s="21"/>
      <c r="JM106" s="21"/>
      <c r="JN106" s="21"/>
      <c r="JO106" s="21"/>
      <c r="JP106" s="21"/>
      <c r="JQ106" s="21"/>
      <c r="JR106" s="21"/>
      <c r="JS106" s="21"/>
      <c r="JT106" s="21"/>
      <c r="JU106" s="21"/>
      <c r="JV106" s="21"/>
      <c r="JW106" s="21"/>
      <c r="JX106" s="21"/>
      <c r="JY106" s="21"/>
      <c r="JZ106" s="21"/>
      <c r="KA106" s="21"/>
    </row>
    <row r="107" spans="1:28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  <c r="IH107" s="21"/>
      <c r="II107" s="21"/>
      <c r="IJ107" s="21"/>
      <c r="IK107" s="21"/>
      <c r="IL107" s="21"/>
      <c r="IM107" s="21"/>
      <c r="IN107" s="21"/>
      <c r="IO107" s="21"/>
      <c r="IP107" s="21"/>
      <c r="IQ107" s="21"/>
      <c r="IR107" s="21"/>
      <c r="IS107" s="21"/>
      <c r="IT107" s="21"/>
      <c r="IU107" s="21"/>
      <c r="IV107" s="21"/>
      <c r="IW107" s="21"/>
      <c r="IX107" s="21"/>
      <c r="IY107" s="21"/>
      <c r="IZ107" s="21"/>
      <c r="JA107" s="21"/>
      <c r="JB107" s="21"/>
      <c r="JC107" s="21"/>
      <c r="JD107" s="21"/>
      <c r="JE107" s="21"/>
      <c r="JF107" s="21"/>
      <c r="JG107" s="21"/>
      <c r="JH107" s="21"/>
      <c r="JI107" s="21"/>
      <c r="JJ107" s="21"/>
      <c r="JK107" s="21"/>
      <c r="JL107" s="21"/>
      <c r="JM107" s="21"/>
      <c r="JN107" s="21"/>
      <c r="JO107" s="21"/>
      <c r="JP107" s="21"/>
      <c r="JQ107" s="21"/>
      <c r="JR107" s="21"/>
      <c r="JS107" s="21"/>
      <c r="JT107" s="21"/>
      <c r="JU107" s="21"/>
      <c r="JV107" s="21"/>
      <c r="JW107" s="21"/>
      <c r="JX107" s="21"/>
      <c r="JY107" s="21"/>
      <c r="JZ107" s="21"/>
      <c r="KA107" s="21"/>
    </row>
    <row r="108" spans="1:28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  <c r="IH108" s="21"/>
      <c r="II108" s="21"/>
      <c r="IJ108" s="21"/>
      <c r="IK108" s="21"/>
      <c r="IL108" s="21"/>
      <c r="IM108" s="21"/>
      <c r="IN108" s="21"/>
      <c r="IO108" s="21"/>
      <c r="IP108" s="21"/>
      <c r="IQ108" s="21"/>
      <c r="IR108" s="21"/>
      <c r="IS108" s="21"/>
      <c r="IT108" s="21"/>
      <c r="IU108" s="21"/>
      <c r="IV108" s="21"/>
      <c r="IW108" s="21"/>
      <c r="IX108" s="21"/>
      <c r="IY108" s="21"/>
      <c r="IZ108" s="21"/>
      <c r="JA108" s="21"/>
      <c r="JB108" s="21"/>
      <c r="JC108" s="21"/>
      <c r="JD108" s="21"/>
      <c r="JE108" s="21"/>
      <c r="JF108" s="21"/>
      <c r="JG108" s="21"/>
      <c r="JH108" s="21"/>
      <c r="JI108" s="21"/>
      <c r="JJ108" s="21"/>
      <c r="JK108" s="21"/>
      <c r="JL108" s="21"/>
      <c r="JM108" s="21"/>
      <c r="JN108" s="21"/>
      <c r="JO108" s="21"/>
      <c r="JP108" s="21"/>
      <c r="JQ108" s="21"/>
      <c r="JR108" s="21"/>
      <c r="JS108" s="21"/>
      <c r="JT108" s="21"/>
      <c r="JU108" s="21"/>
      <c r="JV108" s="21"/>
      <c r="JW108" s="21"/>
      <c r="JX108" s="21"/>
      <c r="JY108" s="21"/>
      <c r="JZ108" s="21"/>
      <c r="KA108" s="21"/>
    </row>
    <row r="109" spans="1:28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  <c r="IH109" s="21"/>
      <c r="II109" s="21"/>
      <c r="IJ109" s="21"/>
      <c r="IK109" s="21"/>
      <c r="IL109" s="21"/>
      <c r="IM109" s="21"/>
      <c r="IN109" s="21"/>
      <c r="IO109" s="21"/>
      <c r="IP109" s="21"/>
      <c r="IQ109" s="21"/>
      <c r="IR109" s="21"/>
      <c r="IS109" s="21"/>
      <c r="IT109" s="21"/>
      <c r="IU109" s="21"/>
      <c r="IV109" s="21"/>
      <c r="IW109" s="21"/>
      <c r="IX109" s="21"/>
      <c r="IY109" s="21"/>
      <c r="IZ109" s="21"/>
      <c r="JA109" s="21"/>
      <c r="JB109" s="21"/>
      <c r="JC109" s="21"/>
      <c r="JD109" s="21"/>
      <c r="JE109" s="21"/>
      <c r="JF109" s="21"/>
      <c r="JG109" s="21"/>
      <c r="JH109" s="21"/>
      <c r="JI109" s="21"/>
      <c r="JJ109" s="21"/>
      <c r="JK109" s="21"/>
      <c r="JL109" s="21"/>
      <c r="JM109" s="21"/>
      <c r="JN109" s="21"/>
      <c r="JO109" s="21"/>
      <c r="JP109" s="21"/>
      <c r="JQ109" s="21"/>
      <c r="JR109" s="21"/>
      <c r="JS109" s="21"/>
      <c r="JT109" s="21"/>
      <c r="JU109" s="21"/>
      <c r="JV109" s="21"/>
      <c r="JW109" s="21"/>
      <c r="JX109" s="21"/>
      <c r="JY109" s="21"/>
      <c r="JZ109" s="21"/>
      <c r="KA109" s="21"/>
    </row>
    <row r="110" spans="1:28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  <c r="IH110" s="21"/>
      <c r="II110" s="21"/>
      <c r="IJ110" s="21"/>
      <c r="IK110" s="21"/>
      <c r="IL110" s="21"/>
      <c r="IM110" s="21"/>
      <c r="IN110" s="21"/>
      <c r="IO110" s="21"/>
      <c r="IP110" s="21"/>
      <c r="IQ110" s="21"/>
      <c r="IR110" s="21"/>
      <c r="IS110" s="21"/>
      <c r="IT110" s="21"/>
      <c r="IU110" s="21"/>
      <c r="IV110" s="21"/>
      <c r="IW110" s="21"/>
      <c r="IX110" s="21"/>
      <c r="IY110" s="21"/>
      <c r="IZ110" s="21"/>
      <c r="JA110" s="21"/>
      <c r="JB110" s="21"/>
      <c r="JC110" s="21"/>
      <c r="JD110" s="21"/>
      <c r="JE110" s="21"/>
      <c r="JF110" s="21"/>
      <c r="JG110" s="21"/>
      <c r="JH110" s="21"/>
      <c r="JI110" s="21"/>
      <c r="JJ110" s="21"/>
      <c r="JK110" s="21"/>
      <c r="JL110" s="21"/>
      <c r="JM110" s="21"/>
      <c r="JN110" s="21"/>
      <c r="JO110" s="21"/>
      <c r="JP110" s="21"/>
      <c r="JQ110" s="21"/>
      <c r="JR110" s="21"/>
      <c r="JS110" s="21"/>
      <c r="JT110" s="21"/>
      <c r="JU110" s="21"/>
      <c r="JV110" s="21"/>
      <c r="JW110" s="21"/>
      <c r="JX110" s="21"/>
      <c r="JY110" s="21"/>
      <c r="JZ110" s="21"/>
      <c r="KA110" s="21"/>
    </row>
    <row r="111" spans="1:28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  <c r="IH111" s="21"/>
      <c r="II111" s="21"/>
      <c r="IJ111" s="21"/>
      <c r="IK111" s="21"/>
      <c r="IL111" s="21"/>
      <c r="IM111" s="21"/>
      <c r="IN111" s="21"/>
      <c r="IO111" s="21"/>
      <c r="IP111" s="21"/>
      <c r="IQ111" s="21"/>
      <c r="IR111" s="21"/>
      <c r="IS111" s="21"/>
      <c r="IT111" s="21"/>
      <c r="IU111" s="21"/>
      <c r="IV111" s="21"/>
      <c r="IW111" s="21"/>
      <c r="IX111" s="21"/>
      <c r="IY111" s="21"/>
      <c r="IZ111" s="21"/>
      <c r="JA111" s="21"/>
      <c r="JB111" s="21"/>
      <c r="JC111" s="21"/>
      <c r="JD111" s="21"/>
      <c r="JE111" s="21"/>
      <c r="JF111" s="21"/>
      <c r="JG111" s="21"/>
      <c r="JH111" s="21"/>
      <c r="JI111" s="21"/>
      <c r="JJ111" s="21"/>
      <c r="JK111" s="21"/>
      <c r="JL111" s="21"/>
      <c r="JM111" s="21"/>
      <c r="JN111" s="21"/>
      <c r="JO111" s="21"/>
      <c r="JP111" s="21"/>
      <c r="JQ111" s="21"/>
      <c r="JR111" s="21"/>
      <c r="JS111" s="21"/>
      <c r="JT111" s="21"/>
      <c r="JU111" s="21"/>
      <c r="JV111" s="21"/>
      <c r="JW111" s="21"/>
      <c r="JX111" s="21"/>
      <c r="JY111" s="21"/>
      <c r="JZ111" s="21"/>
      <c r="KA111" s="21"/>
    </row>
    <row r="112" spans="1:28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  <c r="ID112" s="21"/>
      <c r="IE112" s="21"/>
      <c r="IF112" s="21"/>
      <c r="IG112" s="21"/>
      <c r="IH112" s="21"/>
      <c r="II112" s="21"/>
      <c r="IJ112" s="21"/>
      <c r="IK112" s="21"/>
      <c r="IL112" s="21"/>
      <c r="IM112" s="21"/>
      <c r="IN112" s="21"/>
      <c r="IO112" s="21"/>
      <c r="IP112" s="21"/>
      <c r="IQ112" s="21"/>
      <c r="IR112" s="21"/>
      <c r="IS112" s="21"/>
      <c r="IT112" s="21"/>
      <c r="IU112" s="21"/>
      <c r="IV112" s="21"/>
      <c r="IW112" s="21"/>
      <c r="IX112" s="21"/>
      <c r="IY112" s="21"/>
      <c r="IZ112" s="21"/>
      <c r="JA112" s="21"/>
      <c r="JB112" s="21"/>
      <c r="JC112" s="21"/>
      <c r="JD112" s="21"/>
      <c r="JE112" s="21"/>
      <c r="JF112" s="21"/>
      <c r="JG112" s="21"/>
      <c r="JH112" s="21"/>
      <c r="JI112" s="21"/>
      <c r="JJ112" s="21"/>
      <c r="JK112" s="21"/>
      <c r="JL112" s="21"/>
      <c r="JM112" s="21"/>
      <c r="JN112" s="21"/>
      <c r="JO112" s="21"/>
      <c r="JP112" s="21"/>
      <c r="JQ112" s="21"/>
      <c r="JR112" s="21"/>
      <c r="JS112" s="21"/>
      <c r="JT112" s="21"/>
      <c r="JU112" s="21"/>
      <c r="JV112" s="21"/>
      <c r="JW112" s="21"/>
      <c r="JX112" s="21"/>
      <c r="JY112" s="21"/>
      <c r="JZ112" s="21"/>
      <c r="KA112" s="21"/>
    </row>
    <row r="113" spans="1:28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  <c r="IH113" s="21"/>
      <c r="II113" s="21"/>
      <c r="IJ113" s="21"/>
      <c r="IK113" s="21"/>
      <c r="IL113" s="21"/>
      <c r="IM113" s="21"/>
      <c r="IN113" s="21"/>
      <c r="IO113" s="21"/>
      <c r="IP113" s="21"/>
      <c r="IQ113" s="21"/>
      <c r="IR113" s="21"/>
      <c r="IS113" s="21"/>
      <c r="IT113" s="21"/>
      <c r="IU113" s="21"/>
      <c r="IV113" s="21"/>
      <c r="IW113" s="21"/>
      <c r="IX113" s="21"/>
      <c r="IY113" s="21"/>
      <c r="IZ113" s="21"/>
      <c r="JA113" s="21"/>
      <c r="JB113" s="21"/>
      <c r="JC113" s="21"/>
      <c r="JD113" s="21"/>
      <c r="JE113" s="21"/>
      <c r="JF113" s="21"/>
      <c r="JG113" s="21"/>
      <c r="JH113" s="21"/>
      <c r="JI113" s="21"/>
      <c r="JJ113" s="21"/>
      <c r="JK113" s="21"/>
      <c r="JL113" s="21"/>
      <c r="JM113" s="21"/>
      <c r="JN113" s="21"/>
      <c r="JO113" s="21"/>
      <c r="JP113" s="21"/>
      <c r="JQ113" s="21"/>
      <c r="JR113" s="21"/>
      <c r="JS113" s="21"/>
      <c r="JT113" s="21"/>
      <c r="JU113" s="21"/>
      <c r="JV113" s="21"/>
      <c r="JW113" s="21"/>
      <c r="JX113" s="21"/>
      <c r="JY113" s="21"/>
      <c r="JZ113" s="21"/>
      <c r="KA113" s="21"/>
    </row>
    <row r="114" spans="1:28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  <c r="ID114" s="21"/>
      <c r="IE114" s="21"/>
      <c r="IF114" s="21"/>
      <c r="IG114" s="21"/>
      <c r="IH114" s="21"/>
      <c r="II114" s="21"/>
      <c r="IJ114" s="21"/>
      <c r="IK114" s="21"/>
      <c r="IL114" s="21"/>
      <c r="IM114" s="21"/>
      <c r="IN114" s="21"/>
      <c r="IO114" s="21"/>
      <c r="IP114" s="21"/>
      <c r="IQ114" s="21"/>
      <c r="IR114" s="21"/>
      <c r="IS114" s="21"/>
      <c r="IT114" s="21"/>
      <c r="IU114" s="21"/>
      <c r="IV114" s="21"/>
      <c r="IW114" s="21"/>
      <c r="IX114" s="21"/>
      <c r="IY114" s="21"/>
      <c r="IZ114" s="21"/>
      <c r="JA114" s="21"/>
      <c r="JB114" s="21"/>
      <c r="JC114" s="21"/>
      <c r="JD114" s="21"/>
      <c r="JE114" s="21"/>
      <c r="JF114" s="21"/>
      <c r="JG114" s="21"/>
      <c r="JH114" s="21"/>
      <c r="JI114" s="21"/>
      <c r="JJ114" s="21"/>
      <c r="JK114" s="21"/>
      <c r="JL114" s="21"/>
      <c r="JM114" s="21"/>
      <c r="JN114" s="21"/>
      <c r="JO114" s="21"/>
      <c r="JP114" s="21"/>
      <c r="JQ114" s="21"/>
      <c r="JR114" s="21"/>
      <c r="JS114" s="21"/>
      <c r="JT114" s="21"/>
      <c r="JU114" s="21"/>
      <c r="JV114" s="21"/>
      <c r="JW114" s="21"/>
      <c r="JX114" s="21"/>
      <c r="JY114" s="21"/>
      <c r="JZ114" s="21"/>
      <c r="KA114" s="21"/>
    </row>
    <row r="115" spans="1:28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  <c r="IH115" s="21"/>
      <c r="II115" s="21"/>
      <c r="IJ115" s="21"/>
      <c r="IK115" s="21"/>
      <c r="IL115" s="21"/>
      <c r="IM115" s="21"/>
      <c r="IN115" s="21"/>
      <c r="IO115" s="21"/>
      <c r="IP115" s="21"/>
      <c r="IQ115" s="21"/>
      <c r="IR115" s="21"/>
      <c r="IS115" s="21"/>
      <c r="IT115" s="21"/>
      <c r="IU115" s="21"/>
      <c r="IV115" s="21"/>
      <c r="IW115" s="21"/>
      <c r="IX115" s="21"/>
      <c r="IY115" s="21"/>
      <c r="IZ115" s="21"/>
      <c r="JA115" s="21"/>
      <c r="JB115" s="21"/>
      <c r="JC115" s="21"/>
      <c r="JD115" s="21"/>
      <c r="JE115" s="21"/>
      <c r="JF115" s="21"/>
      <c r="JG115" s="21"/>
      <c r="JH115" s="21"/>
      <c r="JI115" s="21"/>
      <c r="JJ115" s="21"/>
      <c r="JK115" s="21"/>
      <c r="JL115" s="21"/>
      <c r="JM115" s="21"/>
      <c r="JN115" s="21"/>
      <c r="JO115" s="21"/>
      <c r="JP115" s="21"/>
      <c r="JQ115" s="21"/>
      <c r="JR115" s="21"/>
      <c r="JS115" s="21"/>
      <c r="JT115" s="21"/>
      <c r="JU115" s="21"/>
      <c r="JV115" s="21"/>
      <c r="JW115" s="21"/>
      <c r="JX115" s="21"/>
      <c r="JY115" s="21"/>
      <c r="JZ115" s="21"/>
      <c r="KA115" s="21"/>
    </row>
    <row r="116" spans="1:28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  <c r="ID116" s="21"/>
      <c r="IE116" s="21"/>
      <c r="IF116" s="21"/>
      <c r="IG116" s="21"/>
      <c r="IH116" s="21"/>
      <c r="II116" s="21"/>
      <c r="IJ116" s="21"/>
      <c r="IK116" s="21"/>
      <c r="IL116" s="21"/>
      <c r="IM116" s="21"/>
      <c r="IN116" s="21"/>
      <c r="IO116" s="21"/>
      <c r="IP116" s="21"/>
      <c r="IQ116" s="21"/>
      <c r="IR116" s="21"/>
      <c r="IS116" s="21"/>
      <c r="IT116" s="21"/>
      <c r="IU116" s="21"/>
      <c r="IV116" s="21"/>
      <c r="IW116" s="21"/>
      <c r="IX116" s="21"/>
      <c r="IY116" s="21"/>
      <c r="IZ116" s="21"/>
      <c r="JA116" s="21"/>
      <c r="JB116" s="21"/>
      <c r="JC116" s="21"/>
      <c r="JD116" s="21"/>
      <c r="JE116" s="21"/>
      <c r="JF116" s="21"/>
      <c r="JG116" s="21"/>
      <c r="JH116" s="21"/>
      <c r="JI116" s="21"/>
      <c r="JJ116" s="21"/>
      <c r="JK116" s="21"/>
      <c r="JL116" s="21"/>
      <c r="JM116" s="21"/>
      <c r="JN116" s="21"/>
      <c r="JO116" s="21"/>
      <c r="JP116" s="21"/>
      <c r="JQ116" s="21"/>
      <c r="JR116" s="21"/>
      <c r="JS116" s="21"/>
      <c r="JT116" s="21"/>
      <c r="JU116" s="21"/>
      <c r="JV116" s="21"/>
      <c r="JW116" s="21"/>
      <c r="JX116" s="21"/>
      <c r="JY116" s="21"/>
      <c r="JZ116" s="21"/>
      <c r="KA116" s="21"/>
    </row>
    <row r="117" spans="1:28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  <c r="ID117" s="21"/>
      <c r="IE117" s="21"/>
      <c r="IF117" s="21"/>
      <c r="IG117" s="21"/>
      <c r="IH117" s="21"/>
      <c r="II117" s="21"/>
      <c r="IJ117" s="21"/>
      <c r="IK117" s="21"/>
      <c r="IL117" s="21"/>
      <c r="IM117" s="21"/>
      <c r="IN117" s="21"/>
      <c r="IO117" s="21"/>
      <c r="IP117" s="21"/>
      <c r="IQ117" s="21"/>
      <c r="IR117" s="21"/>
      <c r="IS117" s="21"/>
      <c r="IT117" s="21"/>
      <c r="IU117" s="21"/>
      <c r="IV117" s="21"/>
      <c r="IW117" s="21"/>
      <c r="IX117" s="21"/>
      <c r="IY117" s="21"/>
      <c r="IZ117" s="21"/>
      <c r="JA117" s="21"/>
      <c r="JB117" s="21"/>
      <c r="JC117" s="21"/>
      <c r="JD117" s="21"/>
      <c r="JE117" s="21"/>
      <c r="JF117" s="21"/>
      <c r="JG117" s="21"/>
      <c r="JH117" s="21"/>
      <c r="JI117" s="21"/>
      <c r="JJ117" s="21"/>
      <c r="JK117" s="21"/>
      <c r="JL117" s="21"/>
      <c r="JM117" s="21"/>
      <c r="JN117" s="21"/>
      <c r="JO117" s="21"/>
      <c r="JP117" s="21"/>
      <c r="JQ117" s="21"/>
      <c r="JR117" s="21"/>
      <c r="JS117" s="21"/>
      <c r="JT117" s="21"/>
      <c r="JU117" s="21"/>
      <c r="JV117" s="21"/>
      <c r="JW117" s="21"/>
      <c r="JX117" s="21"/>
      <c r="JY117" s="21"/>
      <c r="JZ117" s="21"/>
      <c r="KA117" s="21"/>
    </row>
    <row r="118" spans="1:28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  <c r="IH118" s="21"/>
      <c r="II118" s="21"/>
      <c r="IJ118" s="21"/>
      <c r="IK118" s="21"/>
      <c r="IL118" s="21"/>
      <c r="IM118" s="21"/>
      <c r="IN118" s="21"/>
      <c r="IO118" s="21"/>
      <c r="IP118" s="21"/>
      <c r="IQ118" s="21"/>
      <c r="IR118" s="21"/>
      <c r="IS118" s="21"/>
      <c r="IT118" s="21"/>
      <c r="IU118" s="21"/>
      <c r="IV118" s="21"/>
      <c r="IW118" s="21"/>
      <c r="IX118" s="21"/>
      <c r="IY118" s="21"/>
      <c r="IZ118" s="21"/>
      <c r="JA118" s="21"/>
      <c r="JB118" s="21"/>
      <c r="JC118" s="21"/>
      <c r="JD118" s="21"/>
      <c r="JE118" s="21"/>
      <c r="JF118" s="21"/>
      <c r="JG118" s="21"/>
      <c r="JH118" s="21"/>
      <c r="JI118" s="21"/>
      <c r="JJ118" s="21"/>
      <c r="JK118" s="21"/>
      <c r="JL118" s="21"/>
      <c r="JM118" s="21"/>
      <c r="JN118" s="21"/>
      <c r="JO118" s="21"/>
      <c r="JP118" s="21"/>
      <c r="JQ118" s="21"/>
      <c r="JR118" s="21"/>
      <c r="JS118" s="21"/>
      <c r="JT118" s="21"/>
      <c r="JU118" s="21"/>
      <c r="JV118" s="21"/>
      <c r="JW118" s="21"/>
      <c r="JX118" s="21"/>
      <c r="JY118" s="21"/>
      <c r="JZ118" s="21"/>
      <c r="KA118" s="21"/>
    </row>
    <row r="119" spans="1:28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  <c r="IH119" s="21"/>
      <c r="II119" s="21"/>
      <c r="IJ119" s="21"/>
      <c r="IK119" s="21"/>
      <c r="IL119" s="21"/>
      <c r="IM119" s="21"/>
      <c r="IN119" s="21"/>
      <c r="IO119" s="21"/>
      <c r="IP119" s="21"/>
      <c r="IQ119" s="21"/>
      <c r="IR119" s="21"/>
      <c r="IS119" s="21"/>
      <c r="IT119" s="21"/>
      <c r="IU119" s="21"/>
      <c r="IV119" s="21"/>
      <c r="IW119" s="21"/>
      <c r="IX119" s="21"/>
      <c r="IY119" s="21"/>
      <c r="IZ119" s="21"/>
      <c r="JA119" s="21"/>
      <c r="JB119" s="21"/>
      <c r="JC119" s="21"/>
      <c r="JD119" s="21"/>
      <c r="JE119" s="21"/>
      <c r="JF119" s="21"/>
      <c r="JG119" s="21"/>
      <c r="JH119" s="21"/>
      <c r="JI119" s="21"/>
      <c r="JJ119" s="21"/>
      <c r="JK119" s="21"/>
      <c r="JL119" s="21"/>
      <c r="JM119" s="21"/>
      <c r="JN119" s="21"/>
      <c r="JO119" s="21"/>
      <c r="JP119" s="21"/>
      <c r="JQ119" s="21"/>
      <c r="JR119" s="21"/>
      <c r="JS119" s="21"/>
      <c r="JT119" s="21"/>
      <c r="JU119" s="21"/>
      <c r="JV119" s="21"/>
      <c r="JW119" s="21"/>
      <c r="JX119" s="21"/>
      <c r="JY119" s="21"/>
      <c r="JZ119" s="21"/>
      <c r="KA119" s="21"/>
    </row>
    <row r="120" spans="1:28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  <c r="FE120" s="21"/>
      <c r="FF120" s="21"/>
      <c r="FG120" s="21"/>
      <c r="FH120" s="21"/>
      <c r="FI120" s="21"/>
      <c r="FJ120" s="21"/>
      <c r="FK120" s="21"/>
      <c r="FL120" s="21"/>
      <c r="FM120" s="21"/>
      <c r="FN120" s="21"/>
      <c r="FO120" s="21"/>
      <c r="FP120" s="21"/>
      <c r="FQ120" s="21"/>
      <c r="FR120" s="21"/>
      <c r="FS120" s="21"/>
      <c r="FT120" s="21"/>
      <c r="FU120" s="21"/>
      <c r="FV120" s="21"/>
      <c r="FW120" s="21"/>
      <c r="FX120" s="21"/>
      <c r="FY120" s="21"/>
      <c r="FZ120" s="21"/>
      <c r="GA120" s="21"/>
      <c r="GB120" s="21"/>
      <c r="GC120" s="21"/>
      <c r="GD120" s="21"/>
      <c r="GE120" s="21"/>
      <c r="GF120" s="21"/>
      <c r="GG120" s="21"/>
      <c r="GH120" s="21"/>
      <c r="GI120" s="21"/>
      <c r="GJ120" s="21"/>
      <c r="GK120" s="21"/>
      <c r="GL120" s="21"/>
      <c r="GM120" s="21"/>
      <c r="GN120" s="21"/>
      <c r="GO120" s="21"/>
      <c r="GP120" s="21"/>
      <c r="GQ120" s="21"/>
      <c r="GR120" s="21"/>
      <c r="GS120" s="21"/>
      <c r="GT120" s="21"/>
      <c r="GU120" s="21"/>
      <c r="GV120" s="21"/>
      <c r="GW120" s="21"/>
      <c r="GX120" s="21"/>
      <c r="GY120" s="21"/>
      <c r="GZ120" s="21"/>
      <c r="HA120" s="21"/>
      <c r="HB120" s="21"/>
      <c r="HC120" s="21"/>
      <c r="HD120" s="21"/>
      <c r="HE120" s="21"/>
      <c r="HF120" s="21"/>
      <c r="HG120" s="21"/>
      <c r="HH120" s="21"/>
      <c r="HI120" s="21"/>
      <c r="HJ120" s="21"/>
      <c r="HK120" s="21"/>
      <c r="HL120" s="21"/>
      <c r="HM120" s="21"/>
      <c r="HN120" s="21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  <c r="IB120" s="21"/>
      <c r="IC120" s="21"/>
      <c r="ID120" s="21"/>
      <c r="IE120" s="21"/>
      <c r="IF120" s="21"/>
      <c r="IG120" s="21"/>
      <c r="IH120" s="21"/>
      <c r="II120" s="21"/>
      <c r="IJ120" s="21"/>
      <c r="IK120" s="21"/>
      <c r="IL120" s="21"/>
      <c r="IM120" s="21"/>
      <c r="IN120" s="21"/>
      <c r="IO120" s="21"/>
      <c r="IP120" s="21"/>
      <c r="IQ120" s="21"/>
      <c r="IR120" s="21"/>
      <c r="IS120" s="21"/>
      <c r="IT120" s="21"/>
      <c r="IU120" s="21"/>
      <c r="IV120" s="21"/>
      <c r="IW120" s="21"/>
      <c r="IX120" s="21"/>
      <c r="IY120" s="21"/>
      <c r="IZ120" s="21"/>
      <c r="JA120" s="21"/>
      <c r="JB120" s="21"/>
      <c r="JC120" s="21"/>
      <c r="JD120" s="21"/>
      <c r="JE120" s="21"/>
      <c r="JF120" s="21"/>
      <c r="JG120" s="21"/>
      <c r="JH120" s="21"/>
      <c r="JI120" s="21"/>
      <c r="JJ120" s="21"/>
      <c r="JK120" s="21"/>
      <c r="JL120" s="21"/>
      <c r="JM120" s="21"/>
      <c r="JN120" s="21"/>
      <c r="JO120" s="21"/>
      <c r="JP120" s="21"/>
      <c r="JQ120" s="21"/>
      <c r="JR120" s="21"/>
      <c r="JS120" s="21"/>
      <c r="JT120" s="21"/>
      <c r="JU120" s="21"/>
      <c r="JV120" s="21"/>
      <c r="JW120" s="21"/>
      <c r="JX120" s="21"/>
      <c r="JY120" s="21"/>
      <c r="JZ120" s="21"/>
      <c r="KA120" s="21"/>
    </row>
    <row r="121" spans="1:28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  <c r="FE121" s="21"/>
      <c r="FF121" s="21"/>
      <c r="FG121" s="21"/>
      <c r="FH121" s="21"/>
      <c r="FI121" s="21"/>
      <c r="FJ121" s="21"/>
      <c r="FK121" s="21"/>
      <c r="FL121" s="21"/>
      <c r="FM121" s="21"/>
      <c r="FN121" s="21"/>
      <c r="FO121" s="21"/>
      <c r="FP121" s="21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/>
      <c r="GJ121" s="21"/>
      <c r="GK121" s="21"/>
      <c r="GL121" s="21"/>
      <c r="GM121" s="21"/>
      <c r="GN121" s="21"/>
      <c r="GO121" s="21"/>
      <c r="GP121" s="21"/>
      <c r="GQ121" s="21"/>
      <c r="GR121" s="21"/>
      <c r="GS121" s="21"/>
      <c r="GT121" s="21"/>
      <c r="GU121" s="21"/>
      <c r="GV121" s="21"/>
      <c r="GW121" s="21"/>
      <c r="GX121" s="21"/>
      <c r="GY121" s="21"/>
      <c r="GZ121" s="21"/>
      <c r="HA121" s="21"/>
      <c r="HB121" s="21"/>
      <c r="HC121" s="21"/>
      <c r="HD121" s="21"/>
      <c r="HE121" s="21"/>
      <c r="HF121" s="21"/>
      <c r="HG121" s="21"/>
      <c r="HH121" s="21"/>
      <c r="HI121" s="21"/>
      <c r="HJ121" s="21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/>
      <c r="ID121" s="21"/>
      <c r="IE121" s="21"/>
      <c r="IF121" s="21"/>
      <c r="IG121" s="21"/>
      <c r="IH121" s="21"/>
      <c r="II121" s="21"/>
      <c r="IJ121" s="21"/>
      <c r="IK121" s="21"/>
      <c r="IL121" s="21"/>
      <c r="IM121" s="21"/>
      <c r="IN121" s="21"/>
      <c r="IO121" s="21"/>
      <c r="IP121" s="21"/>
      <c r="IQ121" s="21"/>
      <c r="IR121" s="21"/>
      <c r="IS121" s="21"/>
      <c r="IT121" s="21"/>
      <c r="IU121" s="21"/>
      <c r="IV121" s="21"/>
      <c r="IW121" s="21"/>
      <c r="IX121" s="21"/>
      <c r="IY121" s="21"/>
      <c r="IZ121" s="21"/>
      <c r="JA121" s="21"/>
      <c r="JB121" s="21"/>
      <c r="JC121" s="21"/>
      <c r="JD121" s="21"/>
      <c r="JE121" s="21"/>
      <c r="JF121" s="21"/>
      <c r="JG121" s="21"/>
      <c r="JH121" s="21"/>
      <c r="JI121" s="21"/>
      <c r="JJ121" s="21"/>
      <c r="JK121" s="21"/>
      <c r="JL121" s="21"/>
      <c r="JM121" s="21"/>
      <c r="JN121" s="21"/>
      <c r="JO121" s="21"/>
      <c r="JP121" s="21"/>
      <c r="JQ121" s="21"/>
      <c r="JR121" s="21"/>
      <c r="JS121" s="21"/>
      <c r="JT121" s="21"/>
      <c r="JU121" s="21"/>
      <c r="JV121" s="21"/>
      <c r="JW121" s="21"/>
      <c r="JX121" s="21"/>
      <c r="JY121" s="21"/>
      <c r="JZ121" s="21"/>
      <c r="KA121" s="21"/>
    </row>
    <row r="122" spans="1:28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/>
      <c r="FI122" s="21"/>
      <c r="FJ122" s="21"/>
      <c r="FK122" s="21"/>
      <c r="FL122" s="21"/>
      <c r="FM122" s="21"/>
      <c r="FN122" s="21"/>
      <c r="FO122" s="21"/>
      <c r="FP122" s="21"/>
      <c r="FQ122" s="21"/>
      <c r="FR122" s="21"/>
      <c r="FS122" s="21"/>
      <c r="FT122" s="21"/>
      <c r="FU122" s="21"/>
      <c r="FV122" s="21"/>
      <c r="FW122" s="21"/>
      <c r="FX122" s="21"/>
      <c r="FY122" s="21"/>
      <c r="FZ122" s="21"/>
      <c r="GA122" s="21"/>
      <c r="GB122" s="21"/>
      <c r="GC122" s="21"/>
      <c r="GD122" s="21"/>
      <c r="GE122" s="21"/>
      <c r="GF122" s="21"/>
      <c r="GG122" s="21"/>
      <c r="GH122" s="21"/>
      <c r="GI122" s="21"/>
      <c r="GJ122" s="21"/>
      <c r="GK122" s="21"/>
      <c r="GL122" s="21"/>
      <c r="GM122" s="21"/>
      <c r="GN122" s="21"/>
      <c r="GO122" s="21"/>
      <c r="GP122" s="21"/>
      <c r="GQ122" s="21"/>
      <c r="GR122" s="21"/>
      <c r="GS122" s="21"/>
      <c r="GT122" s="21"/>
      <c r="GU122" s="21"/>
      <c r="GV122" s="21"/>
      <c r="GW122" s="21"/>
      <c r="GX122" s="21"/>
      <c r="GY122" s="21"/>
      <c r="GZ122" s="21"/>
      <c r="HA122" s="21"/>
      <c r="HB122" s="21"/>
      <c r="HC122" s="21"/>
      <c r="HD122" s="21"/>
      <c r="HE122" s="21"/>
      <c r="HF122" s="21"/>
      <c r="HG122" s="21"/>
      <c r="HH122" s="21"/>
      <c r="HI122" s="21"/>
      <c r="HJ122" s="21"/>
      <c r="HK122" s="21"/>
      <c r="HL122" s="21"/>
      <c r="HM122" s="21"/>
      <c r="HN122" s="21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  <c r="IB122" s="21"/>
      <c r="IC122" s="21"/>
      <c r="ID122" s="21"/>
      <c r="IE122" s="21"/>
      <c r="IF122" s="21"/>
      <c r="IG122" s="21"/>
      <c r="IH122" s="21"/>
      <c r="II122" s="21"/>
      <c r="IJ122" s="21"/>
      <c r="IK122" s="21"/>
      <c r="IL122" s="21"/>
      <c r="IM122" s="21"/>
      <c r="IN122" s="21"/>
      <c r="IO122" s="21"/>
      <c r="IP122" s="21"/>
      <c r="IQ122" s="21"/>
      <c r="IR122" s="21"/>
      <c r="IS122" s="21"/>
      <c r="IT122" s="21"/>
      <c r="IU122" s="21"/>
      <c r="IV122" s="21"/>
      <c r="IW122" s="21"/>
      <c r="IX122" s="21"/>
      <c r="IY122" s="21"/>
      <c r="IZ122" s="21"/>
      <c r="JA122" s="21"/>
      <c r="JB122" s="21"/>
      <c r="JC122" s="21"/>
      <c r="JD122" s="21"/>
      <c r="JE122" s="21"/>
      <c r="JF122" s="21"/>
      <c r="JG122" s="21"/>
      <c r="JH122" s="21"/>
      <c r="JI122" s="21"/>
      <c r="JJ122" s="21"/>
      <c r="JK122" s="21"/>
      <c r="JL122" s="21"/>
      <c r="JM122" s="21"/>
      <c r="JN122" s="21"/>
      <c r="JO122" s="21"/>
      <c r="JP122" s="21"/>
      <c r="JQ122" s="21"/>
      <c r="JR122" s="21"/>
      <c r="JS122" s="21"/>
      <c r="JT122" s="21"/>
      <c r="JU122" s="21"/>
      <c r="JV122" s="21"/>
      <c r="JW122" s="21"/>
      <c r="JX122" s="21"/>
      <c r="JY122" s="21"/>
      <c r="JZ122" s="21"/>
      <c r="KA122" s="21"/>
    </row>
    <row r="123" spans="1:28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21"/>
      <c r="GK123" s="21"/>
      <c r="GL123" s="21"/>
      <c r="GM123" s="21"/>
      <c r="GN123" s="21"/>
      <c r="GO123" s="21"/>
      <c r="GP123" s="21"/>
      <c r="GQ123" s="21"/>
      <c r="GR123" s="21"/>
      <c r="GS123" s="21"/>
      <c r="GT123" s="21"/>
      <c r="GU123" s="21"/>
      <c r="GV123" s="21"/>
      <c r="GW123" s="21"/>
      <c r="GX123" s="21"/>
      <c r="GY123" s="21"/>
      <c r="GZ123" s="21"/>
      <c r="HA123" s="21"/>
      <c r="HB123" s="21"/>
      <c r="HC123" s="21"/>
      <c r="HD123" s="21"/>
      <c r="HE123" s="21"/>
      <c r="HF123" s="21"/>
      <c r="HG123" s="21"/>
      <c r="HH123" s="21"/>
      <c r="HI123" s="21"/>
      <c r="HJ123" s="21"/>
      <c r="HK123" s="21"/>
      <c r="HL123" s="21"/>
      <c r="HM123" s="21"/>
      <c r="HN123" s="21"/>
      <c r="HO123" s="21"/>
      <c r="HP123" s="21"/>
      <c r="HQ123" s="21"/>
      <c r="HR123" s="21"/>
      <c r="HS123" s="21"/>
      <c r="HT123" s="21"/>
      <c r="HU123" s="21"/>
      <c r="HV123" s="21"/>
      <c r="HW123" s="21"/>
      <c r="HX123" s="21"/>
      <c r="HY123" s="21"/>
      <c r="HZ123" s="21"/>
      <c r="IA123" s="21"/>
      <c r="IB123" s="21"/>
      <c r="IC123" s="21"/>
      <c r="ID123" s="21"/>
      <c r="IE123" s="21"/>
      <c r="IF123" s="21"/>
      <c r="IG123" s="21"/>
      <c r="IH123" s="21"/>
      <c r="II123" s="21"/>
      <c r="IJ123" s="21"/>
      <c r="IK123" s="21"/>
      <c r="IL123" s="21"/>
      <c r="IM123" s="21"/>
      <c r="IN123" s="21"/>
      <c r="IO123" s="21"/>
      <c r="IP123" s="21"/>
      <c r="IQ123" s="21"/>
      <c r="IR123" s="21"/>
      <c r="IS123" s="21"/>
      <c r="IT123" s="21"/>
      <c r="IU123" s="21"/>
      <c r="IV123" s="21"/>
      <c r="IW123" s="21"/>
      <c r="IX123" s="21"/>
      <c r="IY123" s="21"/>
      <c r="IZ123" s="21"/>
      <c r="JA123" s="21"/>
      <c r="JB123" s="21"/>
      <c r="JC123" s="21"/>
      <c r="JD123" s="21"/>
      <c r="JE123" s="21"/>
      <c r="JF123" s="21"/>
      <c r="JG123" s="21"/>
      <c r="JH123" s="21"/>
      <c r="JI123" s="21"/>
      <c r="JJ123" s="21"/>
      <c r="JK123" s="21"/>
      <c r="JL123" s="21"/>
      <c r="JM123" s="21"/>
      <c r="JN123" s="21"/>
      <c r="JO123" s="21"/>
      <c r="JP123" s="21"/>
      <c r="JQ123" s="21"/>
      <c r="JR123" s="21"/>
      <c r="JS123" s="21"/>
      <c r="JT123" s="21"/>
      <c r="JU123" s="21"/>
      <c r="JV123" s="21"/>
      <c r="JW123" s="21"/>
      <c r="JX123" s="21"/>
      <c r="JY123" s="21"/>
      <c r="JZ123" s="21"/>
      <c r="KA123" s="21"/>
    </row>
    <row r="124" spans="1:28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  <c r="GN124" s="21"/>
      <c r="GO124" s="21"/>
      <c r="GP124" s="21"/>
      <c r="GQ124" s="21"/>
      <c r="GR124" s="21"/>
      <c r="GS124" s="21"/>
      <c r="GT124" s="21"/>
      <c r="GU124" s="21"/>
      <c r="GV124" s="21"/>
      <c r="GW124" s="21"/>
      <c r="GX124" s="21"/>
      <c r="GY124" s="21"/>
      <c r="GZ124" s="21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  <c r="HM124" s="21"/>
      <c r="HN124" s="21"/>
      <c r="HO124" s="21"/>
      <c r="HP124" s="21"/>
      <c r="HQ124" s="21"/>
      <c r="HR124" s="21"/>
      <c r="HS124" s="21"/>
      <c r="HT124" s="21"/>
      <c r="HU124" s="21"/>
      <c r="HV124" s="21"/>
      <c r="HW124" s="21"/>
      <c r="HX124" s="21"/>
      <c r="HY124" s="21"/>
      <c r="HZ124" s="21"/>
      <c r="IA124" s="21"/>
      <c r="IB124" s="21"/>
      <c r="IC124" s="21"/>
      <c r="ID124" s="21"/>
      <c r="IE124" s="21"/>
      <c r="IF124" s="21"/>
      <c r="IG124" s="21"/>
      <c r="IH124" s="21"/>
      <c r="II124" s="21"/>
      <c r="IJ124" s="21"/>
      <c r="IK124" s="21"/>
      <c r="IL124" s="21"/>
      <c r="IM124" s="21"/>
      <c r="IN124" s="21"/>
      <c r="IO124" s="21"/>
      <c r="IP124" s="21"/>
      <c r="IQ124" s="21"/>
      <c r="IR124" s="21"/>
      <c r="IS124" s="21"/>
      <c r="IT124" s="21"/>
      <c r="IU124" s="21"/>
      <c r="IV124" s="21"/>
      <c r="IW124" s="21"/>
      <c r="IX124" s="21"/>
      <c r="IY124" s="21"/>
      <c r="IZ124" s="21"/>
      <c r="JA124" s="21"/>
      <c r="JB124" s="21"/>
      <c r="JC124" s="21"/>
      <c r="JD124" s="21"/>
      <c r="JE124" s="21"/>
      <c r="JF124" s="21"/>
      <c r="JG124" s="21"/>
      <c r="JH124" s="21"/>
      <c r="JI124" s="21"/>
      <c r="JJ124" s="21"/>
      <c r="JK124" s="21"/>
      <c r="JL124" s="21"/>
      <c r="JM124" s="21"/>
      <c r="JN124" s="21"/>
      <c r="JO124" s="21"/>
      <c r="JP124" s="21"/>
      <c r="JQ124" s="21"/>
      <c r="JR124" s="21"/>
      <c r="JS124" s="21"/>
      <c r="JT124" s="21"/>
      <c r="JU124" s="21"/>
      <c r="JV124" s="21"/>
      <c r="JW124" s="21"/>
      <c r="JX124" s="21"/>
      <c r="JY124" s="21"/>
      <c r="JZ124" s="21"/>
      <c r="KA124" s="21"/>
    </row>
    <row r="125" spans="1:28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  <c r="IH125" s="21"/>
      <c r="II125" s="21"/>
      <c r="IJ125" s="21"/>
      <c r="IK125" s="21"/>
      <c r="IL125" s="21"/>
      <c r="IM125" s="21"/>
      <c r="IN125" s="21"/>
      <c r="IO125" s="21"/>
      <c r="IP125" s="21"/>
      <c r="IQ125" s="21"/>
      <c r="IR125" s="21"/>
      <c r="IS125" s="21"/>
      <c r="IT125" s="21"/>
      <c r="IU125" s="21"/>
      <c r="IV125" s="21"/>
      <c r="IW125" s="21"/>
      <c r="IX125" s="21"/>
      <c r="IY125" s="21"/>
      <c r="IZ125" s="21"/>
      <c r="JA125" s="21"/>
      <c r="JB125" s="21"/>
      <c r="JC125" s="21"/>
      <c r="JD125" s="21"/>
      <c r="JE125" s="21"/>
      <c r="JF125" s="21"/>
      <c r="JG125" s="21"/>
      <c r="JH125" s="21"/>
      <c r="JI125" s="21"/>
      <c r="JJ125" s="21"/>
      <c r="JK125" s="21"/>
      <c r="JL125" s="21"/>
      <c r="JM125" s="21"/>
      <c r="JN125" s="21"/>
      <c r="JO125" s="21"/>
      <c r="JP125" s="21"/>
      <c r="JQ125" s="21"/>
      <c r="JR125" s="21"/>
      <c r="JS125" s="21"/>
      <c r="JT125" s="21"/>
      <c r="JU125" s="21"/>
      <c r="JV125" s="21"/>
      <c r="JW125" s="21"/>
      <c r="JX125" s="21"/>
      <c r="JY125" s="21"/>
      <c r="JZ125" s="21"/>
      <c r="KA125" s="21"/>
    </row>
    <row r="126" spans="1:28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  <c r="ID126" s="21"/>
      <c r="IE126" s="21"/>
      <c r="IF126" s="21"/>
      <c r="IG126" s="21"/>
      <c r="IH126" s="21"/>
      <c r="II126" s="21"/>
      <c r="IJ126" s="21"/>
      <c r="IK126" s="21"/>
      <c r="IL126" s="21"/>
      <c r="IM126" s="21"/>
      <c r="IN126" s="21"/>
      <c r="IO126" s="21"/>
      <c r="IP126" s="21"/>
      <c r="IQ126" s="21"/>
      <c r="IR126" s="21"/>
      <c r="IS126" s="21"/>
      <c r="IT126" s="21"/>
      <c r="IU126" s="21"/>
      <c r="IV126" s="21"/>
      <c r="IW126" s="21"/>
      <c r="IX126" s="21"/>
      <c r="IY126" s="21"/>
      <c r="IZ126" s="21"/>
      <c r="JA126" s="21"/>
      <c r="JB126" s="21"/>
      <c r="JC126" s="21"/>
      <c r="JD126" s="21"/>
      <c r="JE126" s="21"/>
      <c r="JF126" s="21"/>
      <c r="JG126" s="21"/>
      <c r="JH126" s="21"/>
      <c r="JI126" s="21"/>
      <c r="JJ126" s="21"/>
      <c r="JK126" s="21"/>
      <c r="JL126" s="21"/>
      <c r="JM126" s="21"/>
      <c r="JN126" s="21"/>
      <c r="JO126" s="21"/>
      <c r="JP126" s="21"/>
      <c r="JQ126" s="21"/>
      <c r="JR126" s="21"/>
      <c r="JS126" s="21"/>
      <c r="JT126" s="21"/>
      <c r="JU126" s="21"/>
      <c r="JV126" s="21"/>
      <c r="JW126" s="21"/>
      <c r="JX126" s="21"/>
      <c r="JY126" s="21"/>
      <c r="JZ126" s="21"/>
      <c r="KA126" s="21"/>
    </row>
    <row r="127" spans="1:28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  <c r="IH127" s="21"/>
      <c r="II127" s="21"/>
      <c r="IJ127" s="21"/>
      <c r="IK127" s="21"/>
      <c r="IL127" s="21"/>
      <c r="IM127" s="21"/>
      <c r="IN127" s="21"/>
      <c r="IO127" s="21"/>
      <c r="IP127" s="21"/>
      <c r="IQ127" s="21"/>
      <c r="IR127" s="21"/>
      <c r="IS127" s="21"/>
      <c r="IT127" s="21"/>
      <c r="IU127" s="21"/>
      <c r="IV127" s="21"/>
      <c r="IW127" s="21"/>
      <c r="IX127" s="21"/>
      <c r="IY127" s="21"/>
      <c r="IZ127" s="21"/>
      <c r="JA127" s="21"/>
      <c r="JB127" s="21"/>
      <c r="JC127" s="21"/>
      <c r="JD127" s="21"/>
      <c r="JE127" s="21"/>
      <c r="JF127" s="21"/>
      <c r="JG127" s="21"/>
      <c r="JH127" s="21"/>
      <c r="JI127" s="21"/>
      <c r="JJ127" s="21"/>
      <c r="JK127" s="21"/>
      <c r="JL127" s="21"/>
      <c r="JM127" s="21"/>
      <c r="JN127" s="21"/>
      <c r="JO127" s="21"/>
      <c r="JP127" s="21"/>
      <c r="JQ127" s="21"/>
      <c r="JR127" s="21"/>
      <c r="JS127" s="21"/>
      <c r="JT127" s="21"/>
      <c r="JU127" s="21"/>
      <c r="JV127" s="21"/>
      <c r="JW127" s="21"/>
      <c r="JX127" s="21"/>
      <c r="JY127" s="21"/>
      <c r="JZ127" s="21"/>
      <c r="KA127" s="21"/>
    </row>
    <row r="128" spans="1:28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21"/>
      <c r="IE128" s="21"/>
      <c r="IF128" s="21"/>
      <c r="IG128" s="21"/>
      <c r="IH128" s="21"/>
      <c r="II128" s="21"/>
      <c r="IJ128" s="21"/>
      <c r="IK128" s="21"/>
      <c r="IL128" s="21"/>
      <c r="IM128" s="21"/>
      <c r="IN128" s="21"/>
      <c r="IO128" s="21"/>
      <c r="IP128" s="21"/>
      <c r="IQ128" s="21"/>
      <c r="IR128" s="21"/>
      <c r="IS128" s="21"/>
      <c r="IT128" s="21"/>
      <c r="IU128" s="21"/>
      <c r="IV128" s="21"/>
      <c r="IW128" s="21"/>
      <c r="IX128" s="21"/>
      <c r="IY128" s="21"/>
      <c r="IZ128" s="21"/>
      <c r="JA128" s="21"/>
      <c r="JB128" s="21"/>
      <c r="JC128" s="21"/>
      <c r="JD128" s="21"/>
      <c r="JE128" s="21"/>
      <c r="JF128" s="21"/>
      <c r="JG128" s="21"/>
      <c r="JH128" s="21"/>
      <c r="JI128" s="21"/>
      <c r="JJ128" s="21"/>
      <c r="JK128" s="21"/>
      <c r="JL128" s="21"/>
      <c r="JM128" s="21"/>
      <c r="JN128" s="21"/>
      <c r="JO128" s="21"/>
      <c r="JP128" s="21"/>
      <c r="JQ128" s="21"/>
      <c r="JR128" s="21"/>
      <c r="JS128" s="21"/>
      <c r="JT128" s="21"/>
      <c r="JU128" s="21"/>
      <c r="JV128" s="21"/>
      <c r="JW128" s="21"/>
      <c r="JX128" s="21"/>
      <c r="JY128" s="21"/>
      <c r="JZ128" s="21"/>
      <c r="KA128" s="21"/>
    </row>
    <row r="129" spans="1:28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  <c r="IH129" s="21"/>
      <c r="II129" s="21"/>
      <c r="IJ129" s="21"/>
      <c r="IK129" s="21"/>
      <c r="IL129" s="21"/>
      <c r="IM129" s="21"/>
      <c r="IN129" s="21"/>
      <c r="IO129" s="21"/>
      <c r="IP129" s="21"/>
      <c r="IQ129" s="21"/>
      <c r="IR129" s="21"/>
      <c r="IS129" s="21"/>
      <c r="IT129" s="21"/>
      <c r="IU129" s="21"/>
      <c r="IV129" s="21"/>
      <c r="IW129" s="21"/>
      <c r="IX129" s="21"/>
      <c r="IY129" s="21"/>
      <c r="IZ129" s="21"/>
      <c r="JA129" s="21"/>
      <c r="JB129" s="21"/>
      <c r="JC129" s="21"/>
      <c r="JD129" s="21"/>
      <c r="JE129" s="21"/>
      <c r="JF129" s="21"/>
      <c r="JG129" s="21"/>
      <c r="JH129" s="21"/>
      <c r="JI129" s="21"/>
      <c r="JJ129" s="21"/>
      <c r="JK129" s="21"/>
      <c r="JL129" s="21"/>
      <c r="JM129" s="21"/>
      <c r="JN129" s="21"/>
      <c r="JO129" s="21"/>
      <c r="JP129" s="21"/>
      <c r="JQ129" s="21"/>
      <c r="JR129" s="21"/>
      <c r="JS129" s="21"/>
      <c r="JT129" s="21"/>
      <c r="JU129" s="21"/>
      <c r="JV129" s="21"/>
      <c r="JW129" s="21"/>
      <c r="JX129" s="21"/>
      <c r="JY129" s="21"/>
      <c r="JZ129" s="21"/>
      <c r="KA129" s="21"/>
    </row>
    <row r="130" spans="1:28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  <c r="IK130" s="21"/>
      <c r="IL130" s="21"/>
      <c r="IM130" s="21"/>
      <c r="IN130" s="21"/>
      <c r="IO130" s="21"/>
      <c r="IP130" s="21"/>
      <c r="IQ130" s="21"/>
      <c r="IR130" s="21"/>
      <c r="IS130" s="21"/>
      <c r="IT130" s="21"/>
      <c r="IU130" s="21"/>
      <c r="IV130" s="21"/>
      <c r="IW130" s="21"/>
      <c r="IX130" s="21"/>
      <c r="IY130" s="21"/>
      <c r="IZ130" s="21"/>
      <c r="JA130" s="21"/>
      <c r="JB130" s="21"/>
      <c r="JC130" s="21"/>
      <c r="JD130" s="21"/>
      <c r="JE130" s="21"/>
      <c r="JF130" s="21"/>
      <c r="JG130" s="21"/>
      <c r="JH130" s="21"/>
      <c r="JI130" s="21"/>
      <c r="JJ130" s="21"/>
      <c r="JK130" s="21"/>
      <c r="JL130" s="21"/>
      <c r="JM130" s="21"/>
      <c r="JN130" s="21"/>
      <c r="JO130" s="21"/>
      <c r="JP130" s="21"/>
      <c r="JQ130" s="21"/>
      <c r="JR130" s="21"/>
      <c r="JS130" s="21"/>
      <c r="JT130" s="21"/>
      <c r="JU130" s="21"/>
      <c r="JV130" s="21"/>
      <c r="JW130" s="21"/>
      <c r="JX130" s="21"/>
      <c r="JY130" s="21"/>
      <c r="JZ130" s="21"/>
      <c r="KA130" s="21"/>
    </row>
    <row r="131" spans="1:28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  <c r="IK131" s="21"/>
      <c r="IL131" s="21"/>
      <c r="IM131" s="21"/>
      <c r="IN131" s="21"/>
      <c r="IO131" s="21"/>
      <c r="IP131" s="21"/>
      <c r="IQ131" s="21"/>
      <c r="IR131" s="21"/>
      <c r="IS131" s="21"/>
      <c r="IT131" s="21"/>
      <c r="IU131" s="21"/>
      <c r="IV131" s="21"/>
      <c r="IW131" s="21"/>
      <c r="IX131" s="21"/>
      <c r="IY131" s="21"/>
      <c r="IZ131" s="21"/>
      <c r="JA131" s="21"/>
      <c r="JB131" s="21"/>
      <c r="JC131" s="21"/>
      <c r="JD131" s="21"/>
      <c r="JE131" s="21"/>
      <c r="JF131" s="21"/>
      <c r="JG131" s="21"/>
      <c r="JH131" s="21"/>
      <c r="JI131" s="21"/>
      <c r="JJ131" s="21"/>
      <c r="JK131" s="21"/>
      <c r="JL131" s="21"/>
      <c r="JM131" s="21"/>
      <c r="JN131" s="21"/>
      <c r="JO131" s="21"/>
      <c r="JP131" s="21"/>
      <c r="JQ131" s="21"/>
      <c r="JR131" s="21"/>
      <c r="JS131" s="21"/>
      <c r="JT131" s="21"/>
      <c r="JU131" s="21"/>
      <c r="JV131" s="21"/>
      <c r="JW131" s="21"/>
      <c r="JX131" s="21"/>
      <c r="JY131" s="21"/>
      <c r="JZ131" s="21"/>
      <c r="KA131" s="21"/>
    </row>
    <row r="132" spans="1:28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  <c r="IN132" s="21"/>
      <c r="IO132" s="21"/>
      <c r="IP132" s="21"/>
      <c r="IQ132" s="21"/>
      <c r="IR132" s="21"/>
      <c r="IS132" s="21"/>
      <c r="IT132" s="21"/>
      <c r="IU132" s="21"/>
      <c r="IV132" s="21"/>
      <c r="IW132" s="21"/>
      <c r="IX132" s="21"/>
      <c r="IY132" s="21"/>
      <c r="IZ132" s="21"/>
      <c r="JA132" s="21"/>
      <c r="JB132" s="21"/>
      <c r="JC132" s="21"/>
      <c r="JD132" s="21"/>
      <c r="JE132" s="21"/>
      <c r="JF132" s="21"/>
      <c r="JG132" s="21"/>
      <c r="JH132" s="21"/>
      <c r="JI132" s="21"/>
      <c r="JJ132" s="21"/>
      <c r="JK132" s="21"/>
      <c r="JL132" s="21"/>
      <c r="JM132" s="21"/>
      <c r="JN132" s="21"/>
      <c r="JO132" s="21"/>
      <c r="JP132" s="21"/>
      <c r="JQ132" s="21"/>
      <c r="JR132" s="21"/>
      <c r="JS132" s="21"/>
      <c r="JT132" s="21"/>
      <c r="JU132" s="21"/>
      <c r="JV132" s="21"/>
      <c r="JW132" s="21"/>
      <c r="JX132" s="21"/>
      <c r="JY132" s="21"/>
      <c r="JZ132" s="21"/>
      <c r="KA132" s="21"/>
    </row>
    <row r="133" spans="1:28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  <c r="IK133" s="21"/>
      <c r="IL133" s="21"/>
      <c r="IM133" s="21"/>
      <c r="IN133" s="21"/>
      <c r="IO133" s="21"/>
      <c r="IP133" s="21"/>
      <c r="IQ133" s="21"/>
      <c r="IR133" s="21"/>
      <c r="IS133" s="21"/>
      <c r="IT133" s="21"/>
      <c r="IU133" s="21"/>
      <c r="IV133" s="21"/>
      <c r="IW133" s="21"/>
      <c r="IX133" s="21"/>
      <c r="IY133" s="21"/>
      <c r="IZ133" s="21"/>
      <c r="JA133" s="21"/>
      <c r="JB133" s="21"/>
      <c r="JC133" s="21"/>
      <c r="JD133" s="21"/>
      <c r="JE133" s="21"/>
      <c r="JF133" s="21"/>
      <c r="JG133" s="21"/>
      <c r="JH133" s="21"/>
      <c r="JI133" s="21"/>
      <c r="JJ133" s="21"/>
      <c r="JK133" s="21"/>
      <c r="JL133" s="21"/>
      <c r="JM133" s="21"/>
      <c r="JN133" s="21"/>
      <c r="JO133" s="21"/>
      <c r="JP133" s="21"/>
      <c r="JQ133" s="21"/>
      <c r="JR133" s="21"/>
      <c r="JS133" s="21"/>
      <c r="JT133" s="21"/>
      <c r="JU133" s="21"/>
      <c r="JV133" s="21"/>
      <c r="JW133" s="21"/>
      <c r="JX133" s="21"/>
      <c r="JY133" s="21"/>
      <c r="JZ133" s="21"/>
      <c r="KA133" s="21"/>
    </row>
    <row r="134" spans="1:28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  <c r="ID134" s="21"/>
      <c r="IE134" s="21"/>
      <c r="IF134" s="21"/>
      <c r="IG134" s="21"/>
      <c r="IH134" s="21"/>
      <c r="II134" s="21"/>
      <c r="IJ134" s="21"/>
      <c r="IK134" s="21"/>
      <c r="IL134" s="21"/>
      <c r="IM134" s="21"/>
      <c r="IN134" s="21"/>
      <c r="IO134" s="21"/>
      <c r="IP134" s="21"/>
      <c r="IQ134" s="21"/>
      <c r="IR134" s="21"/>
      <c r="IS134" s="21"/>
      <c r="IT134" s="21"/>
      <c r="IU134" s="21"/>
      <c r="IV134" s="21"/>
      <c r="IW134" s="21"/>
      <c r="IX134" s="21"/>
      <c r="IY134" s="21"/>
      <c r="IZ134" s="21"/>
      <c r="JA134" s="21"/>
      <c r="JB134" s="21"/>
      <c r="JC134" s="21"/>
      <c r="JD134" s="21"/>
      <c r="JE134" s="21"/>
      <c r="JF134" s="21"/>
      <c r="JG134" s="21"/>
      <c r="JH134" s="21"/>
      <c r="JI134" s="21"/>
      <c r="JJ134" s="21"/>
      <c r="JK134" s="21"/>
      <c r="JL134" s="21"/>
      <c r="JM134" s="21"/>
      <c r="JN134" s="21"/>
      <c r="JO134" s="21"/>
      <c r="JP134" s="21"/>
      <c r="JQ134" s="21"/>
      <c r="JR134" s="21"/>
      <c r="JS134" s="21"/>
      <c r="JT134" s="21"/>
      <c r="JU134" s="21"/>
      <c r="JV134" s="21"/>
      <c r="JW134" s="21"/>
      <c r="JX134" s="21"/>
      <c r="JY134" s="21"/>
      <c r="JZ134" s="21"/>
      <c r="KA134" s="21"/>
    </row>
    <row r="135" spans="1:28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1"/>
      <c r="FT135" s="21"/>
      <c r="FU135" s="21"/>
      <c r="FV135" s="21"/>
      <c r="FW135" s="21"/>
      <c r="FX135" s="21"/>
      <c r="FY135" s="21"/>
      <c r="FZ135" s="21"/>
      <c r="GA135" s="21"/>
      <c r="GB135" s="21"/>
      <c r="GC135" s="21"/>
      <c r="GD135" s="21"/>
      <c r="GE135" s="21"/>
      <c r="GF135" s="21"/>
      <c r="GG135" s="21"/>
      <c r="GH135" s="21"/>
      <c r="GI135" s="21"/>
      <c r="GJ135" s="21"/>
      <c r="GK135" s="21"/>
      <c r="GL135" s="21"/>
      <c r="GM135" s="21"/>
      <c r="GN135" s="21"/>
      <c r="GO135" s="21"/>
      <c r="GP135" s="21"/>
      <c r="GQ135" s="21"/>
      <c r="GR135" s="21"/>
      <c r="GS135" s="21"/>
      <c r="GT135" s="21"/>
      <c r="GU135" s="21"/>
      <c r="GV135" s="21"/>
      <c r="GW135" s="21"/>
      <c r="GX135" s="21"/>
      <c r="GY135" s="21"/>
      <c r="GZ135" s="21"/>
      <c r="HA135" s="21"/>
      <c r="HB135" s="21"/>
      <c r="HC135" s="21"/>
      <c r="HD135" s="21"/>
      <c r="HE135" s="21"/>
      <c r="HF135" s="21"/>
      <c r="HG135" s="21"/>
      <c r="HH135" s="21"/>
      <c r="HI135" s="21"/>
      <c r="HJ135" s="21"/>
      <c r="HK135" s="21"/>
      <c r="HL135" s="21"/>
      <c r="HM135" s="21"/>
      <c r="HN135" s="21"/>
      <c r="HO135" s="21"/>
      <c r="HP135" s="21"/>
      <c r="HQ135" s="21"/>
      <c r="HR135" s="21"/>
      <c r="HS135" s="21"/>
      <c r="HT135" s="21"/>
      <c r="HU135" s="21"/>
      <c r="HV135" s="21"/>
      <c r="HW135" s="21"/>
      <c r="HX135" s="21"/>
      <c r="HY135" s="21"/>
      <c r="HZ135" s="21"/>
      <c r="IA135" s="21"/>
      <c r="IB135" s="21"/>
      <c r="IC135" s="21"/>
      <c r="ID135" s="21"/>
      <c r="IE135" s="21"/>
      <c r="IF135" s="21"/>
      <c r="IG135" s="21"/>
      <c r="IH135" s="21"/>
      <c r="II135" s="21"/>
      <c r="IJ135" s="21"/>
      <c r="IK135" s="21"/>
      <c r="IL135" s="21"/>
      <c r="IM135" s="21"/>
      <c r="IN135" s="21"/>
      <c r="IO135" s="21"/>
      <c r="IP135" s="21"/>
      <c r="IQ135" s="21"/>
      <c r="IR135" s="21"/>
      <c r="IS135" s="21"/>
      <c r="IT135" s="21"/>
      <c r="IU135" s="21"/>
      <c r="IV135" s="21"/>
      <c r="IW135" s="21"/>
      <c r="IX135" s="21"/>
      <c r="IY135" s="21"/>
      <c r="IZ135" s="21"/>
      <c r="JA135" s="21"/>
      <c r="JB135" s="21"/>
      <c r="JC135" s="21"/>
      <c r="JD135" s="21"/>
      <c r="JE135" s="21"/>
      <c r="JF135" s="21"/>
      <c r="JG135" s="21"/>
      <c r="JH135" s="21"/>
      <c r="JI135" s="21"/>
      <c r="JJ135" s="21"/>
      <c r="JK135" s="21"/>
      <c r="JL135" s="21"/>
      <c r="JM135" s="21"/>
      <c r="JN135" s="21"/>
      <c r="JO135" s="21"/>
      <c r="JP135" s="21"/>
      <c r="JQ135" s="21"/>
      <c r="JR135" s="21"/>
      <c r="JS135" s="21"/>
      <c r="JT135" s="21"/>
      <c r="JU135" s="21"/>
      <c r="JV135" s="21"/>
      <c r="JW135" s="21"/>
      <c r="JX135" s="21"/>
      <c r="JY135" s="21"/>
      <c r="JZ135" s="21"/>
      <c r="KA135" s="21"/>
    </row>
    <row r="136" spans="1:28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  <c r="FE136" s="21"/>
      <c r="FF136" s="21"/>
      <c r="FG136" s="21"/>
      <c r="FH136" s="21"/>
      <c r="FI136" s="21"/>
      <c r="FJ136" s="21"/>
      <c r="FK136" s="21"/>
      <c r="FL136" s="21"/>
      <c r="FM136" s="21"/>
      <c r="FN136" s="21"/>
      <c r="FO136" s="21"/>
      <c r="FP136" s="21"/>
      <c r="FQ136" s="21"/>
      <c r="FR136" s="21"/>
      <c r="FS136" s="21"/>
      <c r="FT136" s="21"/>
      <c r="FU136" s="21"/>
      <c r="FV136" s="21"/>
      <c r="FW136" s="21"/>
      <c r="FX136" s="21"/>
      <c r="FY136" s="21"/>
      <c r="FZ136" s="21"/>
      <c r="GA136" s="21"/>
      <c r="GB136" s="21"/>
      <c r="GC136" s="21"/>
      <c r="GD136" s="21"/>
      <c r="GE136" s="21"/>
      <c r="GF136" s="21"/>
      <c r="GG136" s="21"/>
      <c r="GH136" s="21"/>
      <c r="GI136" s="21"/>
      <c r="GJ136" s="21"/>
      <c r="GK136" s="21"/>
      <c r="GL136" s="21"/>
      <c r="GM136" s="21"/>
      <c r="GN136" s="21"/>
      <c r="GO136" s="21"/>
      <c r="GP136" s="21"/>
      <c r="GQ136" s="21"/>
      <c r="GR136" s="21"/>
      <c r="GS136" s="21"/>
      <c r="GT136" s="21"/>
      <c r="GU136" s="21"/>
      <c r="GV136" s="21"/>
      <c r="GW136" s="21"/>
      <c r="GX136" s="21"/>
      <c r="GY136" s="21"/>
      <c r="GZ136" s="21"/>
      <c r="HA136" s="21"/>
      <c r="HB136" s="21"/>
      <c r="HC136" s="21"/>
      <c r="HD136" s="21"/>
      <c r="HE136" s="21"/>
      <c r="HF136" s="21"/>
      <c r="HG136" s="21"/>
      <c r="HH136" s="21"/>
      <c r="HI136" s="21"/>
      <c r="HJ136" s="21"/>
      <c r="HK136" s="21"/>
      <c r="HL136" s="21"/>
      <c r="HM136" s="21"/>
      <c r="HN136" s="21"/>
      <c r="HO136" s="21"/>
      <c r="HP136" s="21"/>
      <c r="HQ136" s="21"/>
      <c r="HR136" s="21"/>
      <c r="HS136" s="21"/>
      <c r="HT136" s="21"/>
      <c r="HU136" s="21"/>
      <c r="HV136" s="21"/>
      <c r="HW136" s="21"/>
      <c r="HX136" s="21"/>
      <c r="HY136" s="21"/>
      <c r="HZ136" s="21"/>
      <c r="IA136" s="21"/>
      <c r="IB136" s="21"/>
      <c r="IC136" s="21"/>
      <c r="ID136" s="21"/>
      <c r="IE136" s="21"/>
      <c r="IF136" s="21"/>
      <c r="IG136" s="21"/>
      <c r="IH136" s="21"/>
      <c r="II136" s="21"/>
      <c r="IJ136" s="21"/>
      <c r="IK136" s="21"/>
      <c r="IL136" s="21"/>
      <c r="IM136" s="21"/>
      <c r="IN136" s="21"/>
      <c r="IO136" s="21"/>
      <c r="IP136" s="21"/>
      <c r="IQ136" s="21"/>
      <c r="IR136" s="21"/>
      <c r="IS136" s="21"/>
      <c r="IT136" s="21"/>
      <c r="IU136" s="21"/>
      <c r="IV136" s="21"/>
      <c r="IW136" s="21"/>
      <c r="IX136" s="21"/>
      <c r="IY136" s="21"/>
      <c r="IZ136" s="21"/>
      <c r="JA136" s="21"/>
      <c r="JB136" s="21"/>
      <c r="JC136" s="21"/>
      <c r="JD136" s="21"/>
      <c r="JE136" s="21"/>
      <c r="JF136" s="21"/>
      <c r="JG136" s="21"/>
      <c r="JH136" s="21"/>
      <c r="JI136" s="21"/>
      <c r="JJ136" s="21"/>
      <c r="JK136" s="21"/>
      <c r="JL136" s="21"/>
      <c r="JM136" s="21"/>
      <c r="JN136" s="21"/>
      <c r="JO136" s="21"/>
      <c r="JP136" s="21"/>
      <c r="JQ136" s="21"/>
      <c r="JR136" s="21"/>
      <c r="JS136" s="21"/>
      <c r="JT136" s="21"/>
      <c r="JU136" s="21"/>
      <c r="JV136" s="21"/>
      <c r="JW136" s="21"/>
      <c r="JX136" s="21"/>
      <c r="JY136" s="21"/>
      <c r="JZ136" s="21"/>
      <c r="KA136" s="21"/>
    </row>
    <row r="137" spans="1:28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  <c r="FE137" s="21"/>
      <c r="FF137" s="21"/>
      <c r="FG137" s="21"/>
      <c r="FH137" s="21"/>
      <c r="FI137" s="21"/>
      <c r="FJ137" s="21"/>
      <c r="FK137" s="21"/>
      <c r="FL137" s="21"/>
      <c r="FM137" s="21"/>
      <c r="FN137" s="21"/>
      <c r="FO137" s="21"/>
      <c r="FP137" s="21"/>
      <c r="FQ137" s="21"/>
      <c r="FR137" s="21"/>
      <c r="FS137" s="21"/>
      <c r="FT137" s="21"/>
      <c r="FU137" s="21"/>
      <c r="FV137" s="21"/>
      <c r="FW137" s="21"/>
      <c r="FX137" s="21"/>
      <c r="FY137" s="21"/>
      <c r="FZ137" s="21"/>
      <c r="GA137" s="21"/>
      <c r="GB137" s="21"/>
      <c r="GC137" s="21"/>
      <c r="GD137" s="21"/>
      <c r="GE137" s="21"/>
      <c r="GF137" s="21"/>
      <c r="GG137" s="21"/>
      <c r="GH137" s="21"/>
      <c r="GI137" s="21"/>
      <c r="GJ137" s="21"/>
      <c r="GK137" s="21"/>
      <c r="GL137" s="21"/>
      <c r="GM137" s="21"/>
      <c r="GN137" s="21"/>
      <c r="GO137" s="21"/>
      <c r="GP137" s="21"/>
      <c r="GQ137" s="21"/>
      <c r="GR137" s="21"/>
      <c r="GS137" s="21"/>
      <c r="GT137" s="21"/>
      <c r="GU137" s="21"/>
      <c r="GV137" s="21"/>
      <c r="GW137" s="21"/>
      <c r="GX137" s="21"/>
      <c r="GY137" s="21"/>
      <c r="GZ137" s="21"/>
      <c r="HA137" s="21"/>
      <c r="HB137" s="21"/>
      <c r="HC137" s="21"/>
      <c r="HD137" s="21"/>
      <c r="HE137" s="21"/>
      <c r="HF137" s="21"/>
      <c r="HG137" s="21"/>
      <c r="HH137" s="21"/>
      <c r="HI137" s="21"/>
      <c r="HJ137" s="21"/>
      <c r="HK137" s="21"/>
      <c r="HL137" s="21"/>
      <c r="HM137" s="21"/>
      <c r="HN137" s="21"/>
      <c r="HO137" s="21"/>
      <c r="HP137" s="21"/>
      <c r="HQ137" s="21"/>
      <c r="HR137" s="21"/>
      <c r="HS137" s="21"/>
      <c r="HT137" s="21"/>
      <c r="HU137" s="21"/>
      <c r="HV137" s="21"/>
      <c r="HW137" s="21"/>
      <c r="HX137" s="21"/>
      <c r="HY137" s="21"/>
      <c r="HZ137" s="21"/>
      <c r="IA137" s="21"/>
      <c r="IB137" s="21"/>
      <c r="IC137" s="21"/>
      <c r="ID137" s="21"/>
      <c r="IE137" s="21"/>
      <c r="IF137" s="21"/>
      <c r="IG137" s="21"/>
      <c r="IH137" s="21"/>
      <c r="II137" s="21"/>
      <c r="IJ137" s="21"/>
      <c r="IK137" s="21"/>
      <c r="IL137" s="21"/>
      <c r="IM137" s="21"/>
      <c r="IN137" s="21"/>
      <c r="IO137" s="21"/>
      <c r="IP137" s="21"/>
      <c r="IQ137" s="21"/>
      <c r="IR137" s="21"/>
      <c r="IS137" s="21"/>
      <c r="IT137" s="21"/>
      <c r="IU137" s="21"/>
      <c r="IV137" s="21"/>
      <c r="IW137" s="21"/>
      <c r="IX137" s="21"/>
      <c r="IY137" s="21"/>
      <c r="IZ137" s="21"/>
      <c r="JA137" s="21"/>
      <c r="JB137" s="21"/>
      <c r="JC137" s="21"/>
      <c r="JD137" s="21"/>
      <c r="JE137" s="21"/>
      <c r="JF137" s="21"/>
      <c r="JG137" s="21"/>
      <c r="JH137" s="21"/>
      <c r="JI137" s="21"/>
      <c r="JJ137" s="21"/>
      <c r="JK137" s="21"/>
      <c r="JL137" s="21"/>
      <c r="JM137" s="21"/>
      <c r="JN137" s="21"/>
      <c r="JO137" s="21"/>
      <c r="JP137" s="21"/>
      <c r="JQ137" s="21"/>
      <c r="JR137" s="21"/>
      <c r="JS137" s="21"/>
      <c r="JT137" s="21"/>
      <c r="JU137" s="21"/>
      <c r="JV137" s="21"/>
      <c r="JW137" s="21"/>
      <c r="JX137" s="21"/>
      <c r="JY137" s="21"/>
      <c r="JZ137" s="21"/>
      <c r="KA137" s="21"/>
    </row>
    <row r="138" spans="1:28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  <c r="ID138" s="21"/>
      <c r="IE138" s="21"/>
      <c r="IF138" s="21"/>
      <c r="IG138" s="21"/>
      <c r="IH138" s="21"/>
      <c r="II138" s="21"/>
      <c r="IJ138" s="21"/>
      <c r="IK138" s="21"/>
      <c r="IL138" s="21"/>
      <c r="IM138" s="21"/>
      <c r="IN138" s="21"/>
      <c r="IO138" s="21"/>
      <c r="IP138" s="21"/>
      <c r="IQ138" s="21"/>
      <c r="IR138" s="21"/>
      <c r="IS138" s="21"/>
      <c r="IT138" s="21"/>
      <c r="IU138" s="21"/>
      <c r="IV138" s="21"/>
      <c r="IW138" s="21"/>
      <c r="IX138" s="21"/>
      <c r="IY138" s="21"/>
      <c r="IZ138" s="21"/>
      <c r="JA138" s="21"/>
      <c r="JB138" s="21"/>
      <c r="JC138" s="21"/>
      <c r="JD138" s="21"/>
      <c r="JE138" s="21"/>
      <c r="JF138" s="21"/>
      <c r="JG138" s="21"/>
      <c r="JH138" s="21"/>
      <c r="JI138" s="21"/>
      <c r="JJ138" s="21"/>
      <c r="JK138" s="21"/>
      <c r="JL138" s="21"/>
      <c r="JM138" s="21"/>
      <c r="JN138" s="21"/>
      <c r="JO138" s="21"/>
      <c r="JP138" s="21"/>
      <c r="JQ138" s="21"/>
      <c r="JR138" s="21"/>
      <c r="JS138" s="21"/>
      <c r="JT138" s="21"/>
      <c r="JU138" s="21"/>
      <c r="JV138" s="21"/>
      <c r="JW138" s="21"/>
      <c r="JX138" s="21"/>
      <c r="JY138" s="21"/>
      <c r="JZ138" s="21"/>
      <c r="KA138" s="21"/>
    </row>
    <row r="139" spans="1:28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21"/>
      <c r="GE139" s="21"/>
      <c r="GF139" s="21"/>
      <c r="GG139" s="21"/>
      <c r="GH139" s="21"/>
      <c r="GI139" s="21"/>
      <c r="GJ139" s="21"/>
      <c r="GK139" s="21"/>
      <c r="GL139" s="21"/>
      <c r="GM139" s="21"/>
      <c r="GN139" s="21"/>
      <c r="GO139" s="21"/>
      <c r="GP139" s="21"/>
      <c r="GQ139" s="21"/>
      <c r="GR139" s="21"/>
      <c r="GS139" s="21"/>
      <c r="GT139" s="21"/>
      <c r="GU139" s="21"/>
      <c r="GV139" s="21"/>
      <c r="GW139" s="21"/>
      <c r="GX139" s="21"/>
      <c r="GY139" s="21"/>
      <c r="GZ139" s="21"/>
      <c r="HA139" s="21"/>
      <c r="HB139" s="21"/>
      <c r="HC139" s="21"/>
      <c r="HD139" s="21"/>
      <c r="HE139" s="21"/>
      <c r="HF139" s="21"/>
      <c r="HG139" s="21"/>
      <c r="HH139" s="21"/>
      <c r="HI139" s="21"/>
      <c r="HJ139" s="21"/>
      <c r="HK139" s="21"/>
      <c r="HL139" s="21"/>
      <c r="HM139" s="21"/>
      <c r="HN139" s="21"/>
      <c r="HO139" s="21"/>
      <c r="HP139" s="21"/>
      <c r="HQ139" s="21"/>
      <c r="HR139" s="21"/>
      <c r="HS139" s="21"/>
      <c r="HT139" s="21"/>
      <c r="HU139" s="21"/>
      <c r="HV139" s="21"/>
      <c r="HW139" s="21"/>
      <c r="HX139" s="21"/>
      <c r="HY139" s="21"/>
      <c r="HZ139" s="21"/>
      <c r="IA139" s="21"/>
      <c r="IB139" s="21"/>
      <c r="IC139" s="21"/>
      <c r="ID139" s="21"/>
      <c r="IE139" s="21"/>
      <c r="IF139" s="21"/>
      <c r="IG139" s="21"/>
      <c r="IH139" s="21"/>
      <c r="II139" s="21"/>
      <c r="IJ139" s="21"/>
      <c r="IK139" s="21"/>
      <c r="IL139" s="21"/>
      <c r="IM139" s="21"/>
      <c r="IN139" s="21"/>
      <c r="IO139" s="21"/>
      <c r="IP139" s="21"/>
      <c r="IQ139" s="21"/>
      <c r="IR139" s="21"/>
      <c r="IS139" s="21"/>
      <c r="IT139" s="21"/>
      <c r="IU139" s="21"/>
      <c r="IV139" s="21"/>
      <c r="IW139" s="21"/>
      <c r="IX139" s="21"/>
      <c r="IY139" s="21"/>
      <c r="IZ139" s="21"/>
      <c r="JA139" s="21"/>
      <c r="JB139" s="21"/>
      <c r="JC139" s="21"/>
      <c r="JD139" s="21"/>
      <c r="JE139" s="21"/>
      <c r="JF139" s="21"/>
      <c r="JG139" s="21"/>
      <c r="JH139" s="21"/>
      <c r="JI139" s="21"/>
      <c r="JJ139" s="21"/>
      <c r="JK139" s="21"/>
      <c r="JL139" s="21"/>
      <c r="JM139" s="21"/>
      <c r="JN139" s="21"/>
      <c r="JO139" s="21"/>
      <c r="JP139" s="21"/>
      <c r="JQ139" s="21"/>
      <c r="JR139" s="21"/>
      <c r="JS139" s="21"/>
      <c r="JT139" s="21"/>
      <c r="JU139" s="21"/>
      <c r="JV139" s="21"/>
      <c r="JW139" s="21"/>
      <c r="JX139" s="21"/>
      <c r="JY139" s="21"/>
      <c r="JZ139" s="21"/>
      <c r="KA139" s="21"/>
    </row>
    <row r="140" spans="1:28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  <c r="EV140" s="21"/>
      <c r="EW140" s="21"/>
      <c r="EX140" s="21"/>
      <c r="EY140" s="21"/>
      <c r="EZ140" s="21"/>
      <c r="FA140" s="21"/>
      <c r="FB140" s="21"/>
      <c r="FC140" s="21"/>
      <c r="FD140" s="21"/>
      <c r="FE140" s="21"/>
      <c r="FF140" s="21"/>
      <c r="FG140" s="21"/>
      <c r="FH140" s="21"/>
      <c r="FI140" s="21"/>
      <c r="FJ140" s="21"/>
      <c r="FK140" s="21"/>
      <c r="FL140" s="21"/>
      <c r="FM140" s="21"/>
      <c r="FN140" s="21"/>
      <c r="FO140" s="21"/>
      <c r="FP140" s="21"/>
      <c r="FQ140" s="21"/>
      <c r="FR140" s="21"/>
      <c r="FS140" s="21"/>
      <c r="FT140" s="21"/>
      <c r="FU140" s="21"/>
      <c r="FV140" s="21"/>
      <c r="FW140" s="21"/>
      <c r="FX140" s="21"/>
      <c r="FY140" s="21"/>
      <c r="FZ140" s="21"/>
      <c r="GA140" s="21"/>
      <c r="GB140" s="21"/>
      <c r="GC140" s="21"/>
      <c r="GD140" s="21"/>
      <c r="GE140" s="21"/>
      <c r="GF140" s="21"/>
      <c r="GG140" s="21"/>
      <c r="GH140" s="21"/>
      <c r="GI140" s="21"/>
      <c r="GJ140" s="21"/>
      <c r="GK140" s="21"/>
      <c r="GL140" s="21"/>
      <c r="GM140" s="21"/>
      <c r="GN140" s="21"/>
      <c r="GO140" s="21"/>
      <c r="GP140" s="21"/>
      <c r="GQ140" s="21"/>
      <c r="GR140" s="21"/>
      <c r="GS140" s="21"/>
      <c r="GT140" s="21"/>
      <c r="GU140" s="21"/>
      <c r="GV140" s="21"/>
      <c r="GW140" s="21"/>
      <c r="GX140" s="21"/>
      <c r="GY140" s="21"/>
      <c r="GZ140" s="21"/>
      <c r="HA140" s="21"/>
      <c r="HB140" s="21"/>
      <c r="HC140" s="21"/>
      <c r="HD140" s="21"/>
      <c r="HE140" s="21"/>
      <c r="HF140" s="21"/>
      <c r="HG140" s="21"/>
      <c r="HH140" s="21"/>
      <c r="HI140" s="21"/>
      <c r="HJ140" s="21"/>
      <c r="HK140" s="21"/>
      <c r="HL140" s="21"/>
      <c r="HM140" s="21"/>
      <c r="HN140" s="21"/>
      <c r="HO140" s="21"/>
      <c r="HP140" s="21"/>
      <c r="HQ140" s="21"/>
      <c r="HR140" s="21"/>
      <c r="HS140" s="21"/>
      <c r="HT140" s="21"/>
      <c r="HU140" s="21"/>
      <c r="HV140" s="21"/>
      <c r="HW140" s="21"/>
      <c r="HX140" s="21"/>
      <c r="HY140" s="21"/>
      <c r="HZ140" s="21"/>
      <c r="IA140" s="21"/>
      <c r="IB140" s="21"/>
      <c r="IC140" s="21"/>
      <c r="ID140" s="21"/>
      <c r="IE140" s="21"/>
      <c r="IF140" s="21"/>
      <c r="IG140" s="21"/>
      <c r="IH140" s="21"/>
      <c r="II140" s="21"/>
      <c r="IJ140" s="21"/>
      <c r="IK140" s="21"/>
      <c r="IL140" s="21"/>
      <c r="IM140" s="21"/>
      <c r="IN140" s="21"/>
      <c r="IO140" s="21"/>
      <c r="IP140" s="21"/>
      <c r="IQ140" s="21"/>
      <c r="IR140" s="21"/>
      <c r="IS140" s="21"/>
      <c r="IT140" s="21"/>
      <c r="IU140" s="21"/>
      <c r="IV140" s="21"/>
      <c r="IW140" s="21"/>
      <c r="IX140" s="21"/>
      <c r="IY140" s="21"/>
      <c r="IZ140" s="21"/>
      <c r="JA140" s="21"/>
      <c r="JB140" s="21"/>
      <c r="JC140" s="21"/>
      <c r="JD140" s="21"/>
      <c r="JE140" s="21"/>
      <c r="JF140" s="21"/>
      <c r="JG140" s="21"/>
      <c r="JH140" s="21"/>
      <c r="JI140" s="21"/>
      <c r="JJ140" s="21"/>
      <c r="JK140" s="21"/>
      <c r="JL140" s="21"/>
      <c r="JM140" s="21"/>
      <c r="JN140" s="21"/>
      <c r="JO140" s="21"/>
      <c r="JP140" s="21"/>
      <c r="JQ140" s="21"/>
      <c r="JR140" s="21"/>
      <c r="JS140" s="21"/>
      <c r="JT140" s="21"/>
      <c r="JU140" s="21"/>
      <c r="JV140" s="21"/>
      <c r="JW140" s="21"/>
      <c r="JX140" s="21"/>
      <c r="JY140" s="21"/>
      <c r="JZ140" s="21"/>
      <c r="KA140" s="21"/>
    </row>
    <row r="141" spans="1:28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  <c r="FE141" s="21"/>
      <c r="FF141" s="21"/>
      <c r="FG141" s="21"/>
      <c r="FH141" s="21"/>
      <c r="FI141" s="21"/>
      <c r="FJ141" s="21"/>
      <c r="FK141" s="21"/>
      <c r="FL141" s="21"/>
      <c r="FM141" s="21"/>
      <c r="FN141" s="21"/>
      <c r="FO141" s="21"/>
      <c r="FP141" s="21"/>
      <c r="FQ141" s="21"/>
      <c r="FR141" s="21"/>
      <c r="FS141" s="21"/>
      <c r="FT141" s="21"/>
      <c r="FU141" s="21"/>
      <c r="FV141" s="21"/>
      <c r="FW141" s="21"/>
      <c r="FX141" s="21"/>
      <c r="FY141" s="21"/>
      <c r="FZ141" s="21"/>
      <c r="GA141" s="21"/>
      <c r="GB141" s="21"/>
      <c r="GC141" s="21"/>
      <c r="GD141" s="21"/>
      <c r="GE141" s="21"/>
      <c r="GF141" s="21"/>
      <c r="GG141" s="21"/>
      <c r="GH141" s="21"/>
      <c r="GI141" s="21"/>
      <c r="GJ141" s="21"/>
      <c r="GK141" s="21"/>
      <c r="GL141" s="21"/>
      <c r="GM141" s="21"/>
      <c r="GN141" s="21"/>
      <c r="GO141" s="21"/>
      <c r="GP141" s="21"/>
      <c r="GQ141" s="21"/>
      <c r="GR141" s="21"/>
      <c r="GS141" s="21"/>
      <c r="GT141" s="21"/>
      <c r="GU141" s="21"/>
      <c r="GV141" s="21"/>
      <c r="GW141" s="21"/>
      <c r="GX141" s="21"/>
      <c r="GY141" s="21"/>
      <c r="GZ141" s="21"/>
      <c r="HA141" s="21"/>
      <c r="HB141" s="21"/>
      <c r="HC141" s="21"/>
      <c r="HD141" s="21"/>
      <c r="HE141" s="21"/>
      <c r="HF141" s="21"/>
      <c r="HG141" s="21"/>
      <c r="HH141" s="21"/>
      <c r="HI141" s="21"/>
      <c r="HJ141" s="21"/>
      <c r="HK141" s="21"/>
      <c r="HL141" s="21"/>
      <c r="HM141" s="21"/>
      <c r="HN141" s="21"/>
      <c r="HO141" s="21"/>
      <c r="HP141" s="21"/>
      <c r="HQ141" s="21"/>
      <c r="HR141" s="21"/>
      <c r="HS141" s="21"/>
      <c r="HT141" s="21"/>
      <c r="HU141" s="21"/>
      <c r="HV141" s="21"/>
      <c r="HW141" s="21"/>
      <c r="HX141" s="21"/>
      <c r="HY141" s="21"/>
      <c r="HZ141" s="21"/>
      <c r="IA141" s="21"/>
      <c r="IB141" s="21"/>
      <c r="IC141" s="21"/>
      <c r="ID141" s="21"/>
      <c r="IE141" s="21"/>
      <c r="IF141" s="21"/>
      <c r="IG141" s="21"/>
      <c r="IH141" s="21"/>
      <c r="II141" s="21"/>
      <c r="IJ141" s="21"/>
      <c r="IK141" s="21"/>
      <c r="IL141" s="21"/>
      <c r="IM141" s="21"/>
      <c r="IN141" s="21"/>
      <c r="IO141" s="21"/>
      <c r="IP141" s="21"/>
      <c r="IQ141" s="21"/>
      <c r="IR141" s="21"/>
      <c r="IS141" s="21"/>
      <c r="IT141" s="21"/>
      <c r="IU141" s="21"/>
      <c r="IV141" s="21"/>
      <c r="IW141" s="21"/>
      <c r="IX141" s="21"/>
      <c r="IY141" s="21"/>
      <c r="IZ141" s="21"/>
      <c r="JA141" s="21"/>
      <c r="JB141" s="21"/>
      <c r="JC141" s="21"/>
      <c r="JD141" s="21"/>
      <c r="JE141" s="21"/>
      <c r="JF141" s="21"/>
      <c r="JG141" s="21"/>
      <c r="JH141" s="21"/>
      <c r="JI141" s="21"/>
      <c r="JJ141" s="21"/>
      <c r="JK141" s="21"/>
      <c r="JL141" s="21"/>
      <c r="JM141" s="21"/>
      <c r="JN141" s="21"/>
      <c r="JO141" s="21"/>
      <c r="JP141" s="21"/>
      <c r="JQ141" s="21"/>
      <c r="JR141" s="21"/>
      <c r="JS141" s="21"/>
      <c r="JT141" s="21"/>
      <c r="JU141" s="21"/>
      <c r="JV141" s="21"/>
      <c r="JW141" s="21"/>
      <c r="JX141" s="21"/>
      <c r="JY141" s="21"/>
      <c r="JZ141" s="21"/>
      <c r="KA141" s="21"/>
    </row>
    <row r="142" spans="1:28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  <c r="FD142" s="21"/>
      <c r="FE142" s="21"/>
      <c r="FF142" s="21"/>
      <c r="FG142" s="21"/>
      <c r="FH142" s="21"/>
      <c r="FI142" s="21"/>
      <c r="FJ142" s="21"/>
      <c r="FK142" s="21"/>
      <c r="FL142" s="21"/>
      <c r="FM142" s="21"/>
      <c r="FN142" s="21"/>
      <c r="FO142" s="21"/>
      <c r="FP142" s="21"/>
      <c r="FQ142" s="21"/>
      <c r="FR142" s="21"/>
      <c r="FS142" s="21"/>
      <c r="FT142" s="21"/>
      <c r="FU142" s="21"/>
      <c r="FV142" s="21"/>
      <c r="FW142" s="21"/>
      <c r="FX142" s="21"/>
      <c r="FY142" s="21"/>
      <c r="FZ142" s="21"/>
      <c r="GA142" s="21"/>
      <c r="GB142" s="21"/>
      <c r="GC142" s="21"/>
      <c r="GD142" s="21"/>
      <c r="GE142" s="21"/>
      <c r="GF142" s="21"/>
      <c r="GG142" s="21"/>
      <c r="GH142" s="21"/>
      <c r="GI142" s="21"/>
      <c r="GJ142" s="21"/>
      <c r="GK142" s="21"/>
      <c r="GL142" s="21"/>
      <c r="GM142" s="21"/>
      <c r="GN142" s="21"/>
      <c r="GO142" s="21"/>
      <c r="GP142" s="21"/>
      <c r="GQ142" s="21"/>
      <c r="GR142" s="21"/>
      <c r="GS142" s="21"/>
      <c r="GT142" s="21"/>
      <c r="GU142" s="21"/>
      <c r="GV142" s="21"/>
      <c r="GW142" s="21"/>
      <c r="GX142" s="21"/>
      <c r="GY142" s="21"/>
      <c r="GZ142" s="21"/>
      <c r="HA142" s="21"/>
      <c r="HB142" s="21"/>
      <c r="HC142" s="21"/>
      <c r="HD142" s="21"/>
      <c r="HE142" s="21"/>
      <c r="HF142" s="21"/>
      <c r="HG142" s="21"/>
      <c r="HH142" s="21"/>
      <c r="HI142" s="21"/>
      <c r="HJ142" s="21"/>
      <c r="HK142" s="21"/>
      <c r="HL142" s="21"/>
      <c r="HM142" s="21"/>
      <c r="HN142" s="21"/>
      <c r="HO142" s="21"/>
      <c r="HP142" s="21"/>
      <c r="HQ142" s="21"/>
      <c r="HR142" s="21"/>
      <c r="HS142" s="21"/>
      <c r="HT142" s="21"/>
      <c r="HU142" s="21"/>
      <c r="HV142" s="21"/>
      <c r="HW142" s="21"/>
      <c r="HX142" s="21"/>
      <c r="HY142" s="21"/>
      <c r="HZ142" s="21"/>
      <c r="IA142" s="21"/>
      <c r="IB142" s="21"/>
      <c r="IC142" s="21"/>
      <c r="ID142" s="21"/>
      <c r="IE142" s="21"/>
      <c r="IF142" s="21"/>
      <c r="IG142" s="21"/>
      <c r="IH142" s="21"/>
      <c r="II142" s="21"/>
      <c r="IJ142" s="21"/>
      <c r="IK142" s="21"/>
      <c r="IL142" s="21"/>
      <c r="IM142" s="21"/>
      <c r="IN142" s="21"/>
      <c r="IO142" s="21"/>
      <c r="IP142" s="21"/>
      <c r="IQ142" s="21"/>
      <c r="IR142" s="21"/>
      <c r="IS142" s="21"/>
      <c r="IT142" s="21"/>
      <c r="IU142" s="21"/>
      <c r="IV142" s="21"/>
      <c r="IW142" s="21"/>
      <c r="IX142" s="21"/>
      <c r="IY142" s="21"/>
      <c r="IZ142" s="21"/>
      <c r="JA142" s="21"/>
      <c r="JB142" s="21"/>
      <c r="JC142" s="21"/>
      <c r="JD142" s="21"/>
      <c r="JE142" s="21"/>
      <c r="JF142" s="21"/>
      <c r="JG142" s="21"/>
      <c r="JH142" s="21"/>
      <c r="JI142" s="21"/>
      <c r="JJ142" s="21"/>
      <c r="JK142" s="21"/>
      <c r="JL142" s="21"/>
      <c r="JM142" s="21"/>
      <c r="JN142" s="21"/>
      <c r="JO142" s="21"/>
      <c r="JP142" s="21"/>
      <c r="JQ142" s="21"/>
      <c r="JR142" s="21"/>
      <c r="JS142" s="21"/>
      <c r="JT142" s="21"/>
      <c r="JU142" s="21"/>
      <c r="JV142" s="21"/>
      <c r="JW142" s="21"/>
      <c r="JX142" s="21"/>
      <c r="JY142" s="21"/>
      <c r="JZ142" s="21"/>
      <c r="KA142" s="21"/>
    </row>
    <row r="143" spans="1:28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  <c r="FD143" s="21"/>
      <c r="FE143" s="21"/>
      <c r="FF143" s="21"/>
      <c r="FG143" s="21"/>
      <c r="FH143" s="21"/>
      <c r="FI143" s="21"/>
      <c r="FJ143" s="21"/>
      <c r="FK143" s="21"/>
      <c r="FL143" s="21"/>
      <c r="FM143" s="21"/>
      <c r="FN143" s="21"/>
      <c r="FO143" s="21"/>
      <c r="FP143" s="21"/>
      <c r="FQ143" s="21"/>
      <c r="FR143" s="21"/>
      <c r="FS143" s="21"/>
      <c r="FT143" s="21"/>
      <c r="FU143" s="21"/>
      <c r="FV143" s="21"/>
      <c r="FW143" s="21"/>
      <c r="FX143" s="21"/>
      <c r="FY143" s="21"/>
      <c r="FZ143" s="21"/>
      <c r="GA143" s="21"/>
      <c r="GB143" s="21"/>
      <c r="GC143" s="21"/>
      <c r="GD143" s="21"/>
      <c r="GE143" s="21"/>
      <c r="GF143" s="21"/>
      <c r="GG143" s="21"/>
      <c r="GH143" s="21"/>
      <c r="GI143" s="21"/>
      <c r="GJ143" s="21"/>
      <c r="GK143" s="21"/>
      <c r="GL143" s="21"/>
      <c r="GM143" s="21"/>
      <c r="GN143" s="21"/>
      <c r="GO143" s="21"/>
      <c r="GP143" s="21"/>
      <c r="GQ143" s="21"/>
      <c r="GR143" s="21"/>
      <c r="GS143" s="21"/>
      <c r="GT143" s="21"/>
      <c r="GU143" s="21"/>
      <c r="GV143" s="21"/>
      <c r="GW143" s="21"/>
      <c r="GX143" s="21"/>
      <c r="GY143" s="21"/>
      <c r="GZ143" s="21"/>
      <c r="HA143" s="21"/>
      <c r="HB143" s="21"/>
      <c r="HC143" s="21"/>
      <c r="HD143" s="21"/>
      <c r="HE143" s="21"/>
      <c r="HF143" s="21"/>
      <c r="HG143" s="21"/>
      <c r="HH143" s="21"/>
      <c r="HI143" s="21"/>
      <c r="HJ143" s="21"/>
      <c r="HK143" s="21"/>
      <c r="HL143" s="21"/>
      <c r="HM143" s="21"/>
      <c r="HN143" s="21"/>
      <c r="HO143" s="21"/>
      <c r="HP143" s="21"/>
      <c r="HQ143" s="21"/>
      <c r="HR143" s="21"/>
      <c r="HS143" s="21"/>
      <c r="HT143" s="21"/>
      <c r="HU143" s="21"/>
      <c r="HV143" s="21"/>
      <c r="HW143" s="21"/>
      <c r="HX143" s="21"/>
      <c r="HY143" s="21"/>
      <c r="HZ143" s="21"/>
      <c r="IA143" s="21"/>
      <c r="IB143" s="21"/>
      <c r="IC143" s="21"/>
      <c r="ID143" s="21"/>
      <c r="IE143" s="21"/>
      <c r="IF143" s="21"/>
      <c r="IG143" s="21"/>
      <c r="IH143" s="21"/>
      <c r="II143" s="21"/>
      <c r="IJ143" s="21"/>
      <c r="IK143" s="21"/>
      <c r="IL143" s="21"/>
      <c r="IM143" s="21"/>
      <c r="IN143" s="21"/>
      <c r="IO143" s="21"/>
      <c r="IP143" s="21"/>
      <c r="IQ143" s="21"/>
      <c r="IR143" s="21"/>
      <c r="IS143" s="21"/>
      <c r="IT143" s="21"/>
      <c r="IU143" s="21"/>
      <c r="IV143" s="21"/>
      <c r="IW143" s="21"/>
      <c r="IX143" s="21"/>
      <c r="IY143" s="21"/>
      <c r="IZ143" s="21"/>
      <c r="JA143" s="21"/>
      <c r="JB143" s="21"/>
      <c r="JC143" s="21"/>
      <c r="JD143" s="21"/>
      <c r="JE143" s="21"/>
      <c r="JF143" s="21"/>
      <c r="JG143" s="21"/>
      <c r="JH143" s="21"/>
      <c r="JI143" s="21"/>
      <c r="JJ143" s="21"/>
      <c r="JK143" s="21"/>
      <c r="JL143" s="21"/>
      <c r="JM143" s="21"/>
      <c r="JN143" s="21"/>
      <c r="JO143" s="21"/>
      <c r="JP143" s="21"/>
      <c r="JQ143" s="21"/>
      <c r="JR143" s="21"/>
      <c r="JS143" s="21"/>
      <c r="JT143" s="21"/>
      <c r="JU143" s="21"/>
      <c r="JV143" s="21"/>
      <c r="JW143" s="21"/>
      <c r="JX143" s="21"/>
      <c r="JY143" s="21"/>
      <c r="JZ143" s="21"/>
      <c r="KA143" s="21"/>
    </row>
    <row r="144" spans="1:28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  <c r="FS144" s="21"/>
      <c r="FT144" s="21"/>
      <c r="FU144" s="21"/>
      <c r="FV144" s="21"/>
      <c r="FW144" s="21"/>
      <c r="FX144" s="21"/>
      <c r="FY144" s="21"/>
      <c r="FZ144" s="21"/>
      <c r="GA144" s="21"/>
      <c r="GB144" s="21"/>
      <c r="GC144" s="21"/>
      <c r="GD144" s="21"/>
      <c r="GE144" s="21"/>
      <c r="GF144" s="21"/>
      <c r="GG144" s="21"/>
      <c r="GH144" s="21"/>
      <c r="GI144" s="21"/>
      <c r="GJ144" s="21"/>
      <c r="GK144" s="21"/>
      <c r="GL144" s="21"/>
      <c r="GM144" s="21"/>
      <c r="GN144" s="21"/>
      <c r="GO144" s="21"/>
      <c r="GP144" s="21"/>
      <c r="GQ144" s="21"/>
      <c r="GR144" s="21"/>
      <c r="GS144" s="21"/>
      <c r="GT144" s="21"/>
      <c r="GU144" s="21"/>
      <c r="GV144" s="21"/>
      <c r="GW144" s="21"/>
      <c r="GX144" s="21"/>
      <c r="GY144" s="21"/>
      <c r="GZ144" s="21"/>
      <c r="HA144" s="21"/>
      <c r="HB144" s="21"/>
      <c r="HC144" s="21"/>
      <c r="HD144" s="21"/>
      <c r="HE144" s="21"/>
      <c r="HF144" s="21"/>
      <c r="HG144" s="21"/>
      <c r="HH144" s="21"/>
      <c r="HI144" s="21"/>
      <c r="HJ144" s="21"/>
      <c r="HK144" s="21"/>
      <c r="HL144" s="21"/>
      <c r="HM144" s="21"/>
      <c r="HN144" s="21"/>
      <c r="HO144" s="21"/>
      <c r="HP144" s="21"/>
      <c r="HQ144" s="21"/>
      <c r="HR144" s="21"/>
      <c r="HS144" s="21"/>
      <c r="HT144" s="21"/>
      <c r="HU144" s="21"/>
      <c r="HV144" s="21"/>
      <c r="HW144" s="21"/>
      <c r="HX144" s="21"/>
      <c r="HY144" s="21"/>
      <c r="HZ144" s="21"/>
      <c r="IA144" s="21"/>
      <c r="IB144" s="21"/>
      <c r="IC144" s="21"/>
      <c r="ID144" s="21"/>
      <c r="IE144" s="21"/>
      <c r="IF144" s="21"/>
      <c r="IG144" s="21"/>
      <c r="IH144" s="21"/>
      <c r="II144" s="21"/>
      <c r="IJ144" s="21"/>
      <c r="IK144" s="21"/>
      <c r="IL144" s="21"/>
      <c r="IM144" s="21"/>
      <c r="IN144" s="21"/>
      <c r="IO144" s="21"/>
      <c r="IP144" s="21"/>
      <c r="IQ144" s="21"/>
      <c r="IR144" s="21"/>
      <c r="IS144" s="21"/>
      <c r="IT144" s="21"/>
      <c r="IU144" s="21"/>
      <c r="IV144" s="21"/>
      <c r="IW144" s="21"/>
      <c r="IX144" s="21"/>
      <c r="IY144" s="21"/>
      <c r="IZ144" s="21"/>
      <c r="JA144" s="21"/>
      <c r="JB144" s="21"/>
      <c r="JC144" s="21"/>
      <c r="JD144" s="21"/>
      <c r="JE144" s="21"/>
      <c r="JF144" s="21"/>
      <c r="JG144" s="21"/>
      <c r="JH144" s="21"/>
      <c r="JI144" s="21"/>
      <c r="JJ144" s="21"/>
      <c r="JK144" s="21"/>
      <c r="JL144" s="21"/>
      <c r="JM144" s="21"/>
      <c r="JN144" s="21"/>
      <c r="JO144" s="21"/>
      <c r="JP144" s="21"/>
      <c r="JQ144" s="21"/>
      <c r="JR144" s="21"/>
      <c r="JS144" s="21"/>
      <c r="JT144" s="21"/>
      <c r="JU144" s="21"/>
      <c r="JV144" s="21"/>
      <c r="JW144" s="21"/>
      <c r="JX144" s="21"/>
      <c r="JY144" s="21"/>
      <c r="JZ144" s="21"/>
      <c r="KA144" s="21"/>
    </row>
    <row r="145" spans="1:28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  <c r="EV145" s="21"/>
      <c r="EW145" s="21"/>
      <c r="EX145" s="21"/>
      <c r="EY145" s="21"/>
      <c r="EZ145" s="21"/>
      <c r="FA145" s="21"/>
      <c r="FB145" s="21"/>
      <c r="FC145" s="21"/>
      <c r="FD145" s="21"/>
      <c r="FE145" s="21"/>
      <c r="FF145" s="21"/>
      <c r="FG145" s="21"/>
      <c r="FH145" s="21"/>
      <c r="FI145" s="21"/>
      <c r="FJ145" s="21"/>
      <c r="FK145" s="21"/>
      <c r="FL145" s="21"/>
      <c r="FM145" s="21"/>
      <c r="FN145" s="21"/>
      <c r="FO145" s="21"/>
      <c r="FP145" s="21"/>
      <c r="FQ145" s="21"/>
      <c r="FR145" s="21"/>
      <c r="FS145" s="21"/>
      <c r="FT145" s="21"/>
      <c r="FU145" s="21"/>
      <c r="FV145" s="21"/>
      <c r="FW145" s="21"/>
      <c r="FX145" s="21"/>
      <c r="FY145" s="21"/>
      <c r="FZ145" s="21"/>
      <c r="GA145" s="21"/>
      <c r="GB145" s="21"/>
      <c r="GC145" s="21"/>
      <c r="GD145" s="21"/>
      <c r="GE145" s="21"/>
      <c r="GF145" s="21"/>
      <c r="GG145" s="21"/>
      <c r="GH145" s="21"/>
      <c r="GI145" s="21"/>
      <c r="GJ145" s="21"/>
      <c r="GK145" s="21"/>
      <c r="GL145" s="21"/>
      <c r="GM145" s="21"/>
      <c r="GN145" s="21"/>
      <c r="GO145" s="21"/>
      <c r="GP145" s="21"/>
      <c r="GQ145" s="21"/>
      <c r="GR145" s="21"/>
      <c r="GS145" s="21"/>
      <c r="GT145" s="21"/>
      <c r="GU145" s="21"/>
      <c r="GV145" s="21"/>
      <c r="GW145" s="21"/>
      <c r="GX145" s="21"/>
      <c r="GY145" s="21"/>
      <c r="GZ145" s="21"/>
      <c r="HA145" s="21"/>
      <c r="HB145" s="21"/>
      <c r="HC145" s="21"/>
      <c r="HD145" s="21"/>
      <c r="HE145" s="21"/>
      <c r="HF145" s="21"/>
      <c r="HG145" s="21"/>
      <c r="HH145" s="21"/>
      <c r="HI145" s="21"/>
      <c r="HJ145" s="21"/>
      <c r="HK145" s="21"/>
      <c r="HL145" s="21"/>
      <c r="HM145" s="21"/>
      <c r="HN145" s="21"/>
      <c r="HO145" s="21"/>
      <c r="HP145" s="21"/>
      <c r="HQ145" s="21"/>
      <c r="HR145" s="21"/>
      <c r="HS145" s="21"/>
      <c r="HT145" s="21"/>
      <c r="HU145" s="21"/>
      <c r="HV145" s="21"/>
      <c r="HW145" s="21"/>
      <c r="HX145" s="21"/>
      <c r="HY145" s="21"/>
      <c r="HZ145" s="21"/>
      <c r="IA145" s="21"/>
      <c r="IB145" s="21"/>
      <c r="IC145" s="21"/>
      <c r="ID145" s="21"/>
      <c r="IE145" s="21"/>
      <c r="IF145" s="21"/>
      <c r="IG145" s="21"/>
      <c r="IH145" s="21"/>
      <c r="II145" s="21"/>
      <c r="IJ145" s="21"/>
      <c r="IK145" s="21"/>
      <c r="IL145" s="21"/>
      <c r="IM145" s="21"/>
      <c r="IN145" s="21"/>
      <c r="IO145" s="21"/>
      <c r="IP145" s="21"/>
      <c r="IQ145" s="21"/>
      <c r="IR145" s="21"/>
      <c r="IS145" s="21"/>
      <c r="IT145" s="21"/>
      <c r="IU145" s="21"/>
      <c r="IV145" s="21"/>
      <c r="IW145" s="21"/>
      <c r="IX145" s="21"/>
      <c r="IY145" s="21"/>
      <c r="IZ145" s="21"/>
      <c r="JA145" s="21"/>
      <c r="JB145" s="21"/>
      <c r="JC145" s="21"/>
      <c r="JD145" s="21"/>
      <c r="JE145" s="21"/>
      <c r="JF145" s="21"/>
      <c r="JG145" s="21"/>
      <c r="JH145" s="21"/>
      <c r="JI145" s="21"/>
      <c r="JJ145" s="21"/>
      <c r="JK145" s="21"/>
      <c r="JL145" s="21"/>
      <c r="JM145" s="21"/>
      <c r="JN145" s="21"/>
      <c r="JO145" s="21"/>
      <c r="JP145" s="21"/>
      <c r="JQ145" s="21"/>
      <c r="JR145" s="21"/>
      <c r="JS145" s="21"/>
      <c r="JT145" s="21"/>
      <c r="JU145" s="21"/>
      <c r="JV145" s="21"/>
      <c r="JW145" s="21"/>
      <c r="JX145" s="21"/>
      <c r="JY145" s="21"/>
      <c r="JZ145" s="21"/>
      <c r="KA145" s="21"/>
    </row>
    <row r="146" spans="1:28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  <c r="EV146" s="21"/>
      <c r="EW146" s="21"/>
      <c r="EX146" s="21"/>
      <c r="EY146" s="21"/>
      <c r="EZ146" s="21"/>
      <c r="FA146" s="21"/>
      <c r="FB146" s="21"/>
      <c r="FC146" s="21"/>
      <c r="FD146" s="21"/>
      <c r="FE146" s="21"/>
      <c r="FF146" s="21"/>
      <c r="FG146" s="21"/>
      <c r="FH146" s="21"/>
      <c r="FI146" s="21"/>
      <c r="FJ146" s="21"/>
      <c r="FK146" s="21"/>
      <c r="FL146" s="21"/>
      <c r="FM146" s="21"/>
      <c r="FN146" s="21"/>
      <c r="FO146" s="21"/>
      <c r="FP146" s="21"/>
      <c r="FQ146" s="21"/>
      <c r="FR146" s="21"/>
      <c r="FS146" s="21"/>
      <c r="FT146" s="21"/>
      <c r="FU146" s="21"/>
      <c r="FV146" s="21"/>
      <c r="FW146" s="21"/>
      <c r="FX146" s="21"/>
      <c r="FY146" s="21"/>
      <c r="FZ146" s="21"/>
      <c r="GA146" s="21"/>
      <c r="GB146" s="21"/>
      <c r="GC146" s="21"/>
      <c r="GD146" s="21"/>
      <c r="GE146" s="21"/>
      <c r="GF146" s="21"/>
      <c r="GG146" s="21"/>
      <c r="GH146" s="21"/>
      <c r="GI146" s="21"/>
      <c r="GJ146" s="21"/>
      <c r="GK146" s="21"/>
      <c r="GL146" s="21"/>
      <c r="GM146" s="21"/>
      <c r="GN146" s="21"/>
      <c r="GO146" s="21"/>
      <c r="GP146" s="21"/>
      <c r="GQ146" s="21"/>
      <c r="GR146" s="21"/>
      <c r="GS146" s="21"/>
      <c r="GT146" s="21"/>
      <c r="GU146" s="21"/>
      <c r="GV146" s="21"/>
      <c r="GW146" s="21"/>
      <c r="GX146" s="21"/>
      <c r="GY146" s="21"/>
      <c r="GZ146" s="21"/>
      <c r="HA146" s="21"/>
      <c r="HB146" s="21"/>
      <c r="HC146" s="21"/>
      <c r="HD146" s="21"/>
      <c r="HE146" s="21"/>
      <c r="HF146" s="21"/>
      <c r="HG146" s="21"/>
      <c r="HH146" s="21"/>
      <c r="HI146" s="21"/>
      <c r="HJ146" s="21"/>
      <c r="HK146" s="21"/>
      <c r="HL146" s="21"/>
      <c r="HM146" s="21"/>
      <c r="HN146" s="21"/>
      <c r="HO146" s="21"/>
      <c r="HP146" s="21"/>
      <c r="HQ146" s="21"/>
      <c r="HR146" s="21"/>
      <c r="HS146" s="21"/>
      <c r="HT146" s="21"/>
      <c r="HU146" s="21"/>
      <c r="HV146" s="21"/>
      <c r="HW146" s="21"/>
      <c r="HX146" s="21"/>
      <c r="HY146" s="21"/>
      <c r="HZ146" s="21"/>
      <c r="IA146" s="21"/>
      <c r="IB146" s="21"/>
      <c r="IC146" s="21"/>
      <c r="ID146" s="21"/>
      <c r="IE146" s="21"/>
      <c r="IF146" s="21"/>
      <c r="IG146" s="21"/>
      <c r="IH146" s="21"/>
      <c r="II146" s="21"/>
      <c r="IJ146" s="21"/>
      <c r="IK146" s="21"/>
      <c r="IL146" s="21"/>
      <c r="IM146" s="21"/>
      <c r="IN146" s="21"/>
      <c r="IO146" s="21"/>
      <c r="IP146" s="21"/>
      <c r="IQ146" s="21"/>
      <c r="IR146" s="21"/>
      <c r="IS146" s="21"/>
      <c r="IT146" s="21"/>
      <c r="IU146" s="21"/>
      <c r="IV146" s="21"/>
      <c r="IW146" s="21"/>
      <c r="IX146" s="21"/>
      <c r="IY146" s="21"/>
      <c r="IZ146" s="21"/>
      <c r="JA146" s="21"/>
      <c r="JB146" s="21"/>
      <c r="JC146" s="21"/>
      <c r="JD146" s="21"/>
      <c r="JE146" s="21"/>
      <c r="JF146" s="21"/>
      <c r="JG146" s="21"/>
      <c r="JH146" s="21"/>
      <c r="JI146" s="21"/>
      <c r="JJ146" s="21"/>
      <c r="JK146" s="21"/>
      <c r="JL146" s="21"/>
      <c r="JM146" s="21"/>
      <c r="JN146" s="21"/>
      <c r="JO146" s="21"/>
      <c r="JP146" s="21"/>
      <c r="JQ146" s="21"/>
      <c r="JR146" s="21"/>
      <c r="JS146" s="21"/>
      <c r="JT146" s="21"/>
      <c r="JU146" s="21"/>
      <c r="JV146" s="21"/>
      <c r="JW146" s="21"/>
      <c r="JX146" s="21"/>
      <c r="JY146" s="21"/>
      <c r="JZ146" s="21"/>
      <c r="KA146" s="21"/>
    </row>
    <row r="147" spans="1:28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  <c r="ES147" s="21"/>
      <c r="ET147" s="21"/>
      <c r="EU147" s="21"/>
      <c r="EV147" s="21"/>
      <c r="EW147" s="21"/>
      <c r="EX147" s="21"/>
      <c r="EY147" s="21"/>
      <c r="EZ147" s="21"/>
      <c r="FA147" s="21"/>
      <c r="FB147" s="21"/>
      <c r="FC147" s="21"/>
      <c r="FD147" s="21"/>
      <c r="FE147" s="21"/>
      <c r="FF147" s="21"/>
      <c r="FG147" s="21"/>
      <c r="FH147" s="21"/>
      <c r="FI147" s="21"/>
      <c r="FJ147" s="21"/>
      <c r="FK147" s="21"/>
      <c r="FL147" s="21"/>
      <c r="FM147" s="21"/>
      <c r="FN147" s="21"/>
      <c r="FO147" s="21"/>
      <c r="FP147" s="21"/>
      <c r="FQ147" s="21"/>
      <c r="FR147" s="21"/>
      <c r="FS147" s="21"/>
      <c r="FT147" s="21"/>
      <c r="FU147" s="21"/>
      <c r="FV147" s="21"/>
      <c r="FW147" s="21"/>
      <c r="FX147" s="21"/>
      <c r="FY147" s="21"/>
      <c r="FZ147" s="21"/>
      <c r="GA147" s="21"/>
      <c r="GB147" s="21"/>
      <c r="GC147" s="21"/>
      <c r="GD147" s="21"/>
      <c r="GE147" s="21"/>
      <c r="GF147" s="21"/>
      <c r="GG147" s="21"/>
      <c r="GH147" s="21"/>
      <c r="GI147" s="21"/>
      <c r="GJ147" s="21"/>
      <c r="GK147" s="21"/>
      <c r="GL147" s="21"/>
      <c r="GM147" s="21"/>
      <c r="GN147" s="21"/>
      <c r="GO147" s="21"/>
      <c r="GP147" s="21"/>
      <c r="GQ147" s="21"/>
      <c r="GR147" s="21"/>
      <c r="GS147" s="21"/>
      <c r="GT147" s="21"/>
      <c r="GU147" s="21"/>
      <c r="GV147" s="21"/>
      <c r="GW147" s="21"/>
      <c r="GX147" s="21"/>
      <c r="GY147" s="21"/>
      <c r="GZ147" s="21"/>
      <c r="HA147" s="21"/>
      <c r="HB147" s="21"/>
      <c r="HC147" s="21"/>
      <c r="HD147" s="21"/>
      <c r="HE147" s="21"/>
      <c r="HF147" s="21"/>
      <c r="HG147" s="21"/>
      <c r="HH147" s="21"/>
      <c r="HI147" s="21"/>
      <c r="HJ147" s="21"/>
      <c r="HK147" s="21"/>
      <c r="HL147" s="21"/>
      <c r="HM147" s="21"/>
      <c r="HN147" s="21"/>
      <c r="HO147" s="21"/>
      <c r="HP147" s="21"/>
      <c r="HQ147" s="21"/>
      <c r="HR147" s="21"/>
      <c r="HS147" s="21"/>
      <c r="HT147" s="21"/>
      <c r="HU147" s="21"/>
      <c r="HV147" s="21"/>
      <c r="HW147" s="21"/>
      <c r="HX147" s="21"/>
      <c r="HY147" s="21"/>
      <c r="HZ147" s="21"/>
      <c r="IA147" s="21"/>
      <c r="IB147" s="21"/>
      <c r="IC147" s="21"/>
      <c r="ID147" s="21"/>
      <c r="IE147" s="21"/>
      <c r="IF147" s="21"/>
      <c r="IG147" s="21"/>
      <c r="IH147" s="21"/>
      <c r="II147" s="21"/>
      <c r="IJ147" s="21"/>
      <c r="IK147" s="21"/>
      <c r="IL147" s="21"/>
      <c r="IM147" s="21"/>
      <c r="IN147" s="21"/>
      <c r="IO147" s="21"/>
      <c r="IP147" s="21"/>
      <c r="IQ147" s="21"/>
      <c r="IR147" s="21"/>
      <c r="IS147" s="21"/>
      <c r="IT147" s="21"/>
      <c r="IU147" s="21"/>
      <c r="IV147" s="21"/>
      <c r="IW147" s="21"/>
      <c r="IX147" s="21"/>
      <c r="IY147" s="21"/>
      <c r="IZ147" s="21"/>
      <c r="JA147" s="21"/>
      <c r="JB147" s="21"/>
      <c r="JC147" s="21"/>
      <c r="JD147" s="21"/>
      <c r="JE147" s="21"/>
      <c r="JF147" s="21"/>
      <c r="JG147" s="21"/>
      <c r="JH147" s="21"/>
      <c r="JI147" s="21"/>
      <c r="JJ147" s="21"/>
      <c r="JK147" s="21"/>
      <c r="JL147" s="21"/>
      <c r="JM147" s="21"/>
      <c r="JN147" s="21"/>
      <c r="JO147" s="21"/>
      <c r="JP147" s="21"/>
      <c r="JQ147" s="21"/>
      <c r="JR147" s="21"/>
      <c r="JS147" s="21"/>
      <c r="JT147" s="21"/>
      <c r="JU147" s="21"/>
      <c r="JV147" s="21"/>
      <c r="JW147" s="21"/>
      <c r="JX147" s="21"/>
      <c r="JY147" s="21"/>
      <c r="JZ147" s="21"/>
      <c r="KA147" s="21"/>
    </row>
    <row r="148" spans="1:28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  <c r="EV148" s="21"/>
      <c r="EW148" s="21"/>
      <c r="EX148" s="21"/>
      <c r="EY148" s="21"/>
      <c r="EZ148" s="21"/>
      <c r="FA148" s="21"/>
      <c r="FB148" s="21"/>
      <c r="FC148" s="21"/>
      <c r="FD148" s="21"/>
      <c r="FE148" s="21"/>
      <c r="FF148" s="21"/>
      <c r="FG148" s="21"/>
      <c r="FH148" s="21"/>
      <c r="FI148" s="21"/>
      <c r="FJ148" s="21"/>
      <c r="FK148" s="21"/>
      <c r="FL148" s="21"/>
      <c r="FM148" s="21"/>
      <c r="FN148" s="21"/>
      <c r="FO148" s="21"/>
      <c r="FP148" s="21"/>
      <c r="FQ148" s="21"/>
      <c r="FR148" s="21"/>
      <c r="FS148" s="21"/>
      <c r="FT148" s="21"/>
      <c r="FU148" s="21"/>
      <c r="FV148" s="21"/>
      <c r="FW148" s="21"/>
      <c r="FX148" s="21"/>
      <c r="FY148" s="21"/>
      <c r="FZ148" s="21"/>
      <c r="GA148" s="21"/>
      <c r="GB148" s="21"/>
      <c r="GC148" s="21"/>
      <c r="GD148" s="21"/>
      <c r="GE148" s="21"/>
      <c r="GF148" s="21"/>
      <c r="GG148" s="21"/>
      <c r="GH148" s="21"/>
      <c r="GI148" s="21"/>
      <c r="GJ148" s="21"/>
      <c r="GK148" s="21"/>
      <c r="GL148" s="21"/>
      <c r="GM148" s="21"/>
      <c r="GN148" s="21"/>
      <c r="GO148" s="21"/>
      <c r="GP148" s="21"/>
      <c r="GQ148" s="21"/>
      <c r="GR148" s="21"/>
      <c r="GS148" s="21"/>
      <c r="GT148" s="21"/>
      <c r="GU148" s="21"/>
      <c r="GV148" s="21"/>
      <c r="GW148" s="21"/>
      <c r="GX148" s="21"/>
      <c r="GY148" s="21"/>
      <c r="GZ148" s="21"/>
      <c r="HA148" s="21"/>
      <c r="HB148" s="21"/>
      <c r="HC148" s="21"/>
      <c r="HD148" s="21"/>
      <c r="HE148" s="21"/>
      <c r="HF148" s="21"/>
      <c r="HG148" s="21"/>
      <c r="HH148" s="21"/>
      <c r="HI148" s="21"/>
      <c r="HJ148" s="21"/>
      <c r="HK148" s="21"/>
      <c r="HL148" s="21"/>
      <c r="HM148" s="21"/>
      <c r="HN148" s="21"/>
      <c r="HO148" s="21"/>
      <c r="HP148" s="21"/>
      <c r="HQ148" s="21"/>
      <c r="HR148" s="21"/>
      <c r="HS148" s="21"/>
      <c r="HT148" s="21"/>
      <c r="HU148" s="21"/>
      <c r="HV148" s="21"/>
      <c r="HW148" s="21"/>
      <c r="HX148" s="21"/>
      <c r="HY148" s="21"/>
      <c r="HZ148" s="21"/>
      <c r="IA148" s="21"/>
      <c r="IB148" s="21"/>
      <c r="IC148" s="21"/>
      <c r="ID148" s="21"/>
      <c r="IE148" s="21"/>
      <c r="IF148" s="21"/>
      <c r="IG148" s="21"/>
      <c r="IH148" s="21"/>
      <c r="II148" s="21"/>
      <c r="IJ148" s="21"/>
      <c r="IK148" s="21"/>
      <c r="IL148" s="21"/>
      <c r="IM148" s="21"/>
      <c r="IN148" s="21"/>
      <c r="IO148" s="21"/>
      <c r="IP148" s="21"/>
      <c r="IQ148" s="21"/>
      <c r="IR148" s="21"/>
      <c r="IS148" s="21"/>
      <c r="IT148" s="21"/>
      <c r="IU148" s="21"/>
      <c r="IV148" s="21"/>
      <c r="IW148" s="21"/>
      <c r="IX148" s="21"/>
      <c r="IY148" s="21"/>
      <c r="IZ148" s="21"/>
      <c r="JA148" s="21"/>
      <c r="JB148" s="21"/>
      <c r="JC148" s="21"/>
      <c r="JD148" s="21"/>
      <c r="JE148" s="21"/>
      <c r="JF148" s="21"/>
      <c r="JG148" s="21"/>
      <c r="JH148" s="21"/>
      <c r="JI148" s="21"/>
      <c r="JJ148" s="21"/>
      <c r="JK148" s="21"/>
      <c r="JL148" s="21"/>
      <c r="JM148" s="21"/>
      <c r="JN148" s="21"/>
      <c r="JO148" s="21"/>
      <c r="JP148" s="21"/>
      <c r="JQ148" s="21"/>
      <c r="JR148" s="21"/>
      <c r="JS148" s="21"/>
      <c r="JT148" s="21"/>
      <c r="JU148" s="21"/>
      <c r="JV148" s="21"/>
      <c r="JW148" s="21"/>
      <c r="JX148" s="21"/>
      <c r="JY148" s="21"/>
      <c r="JZ148" s="21"/>
      <c r="KA148" s="21"/>
    </row>
    <row r="149" spans="1:28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  <c r="FE149" s="21"/>
      <c r="FF149" s="21"/>
      <c r="FG149" s="21"/>
      <c r="FH149" s="21"/>
      <c r="FI149" s="21"/>
      <c r="FJ149" s="21"/>
      <c r="FK149" s="21"/>
      <c r="FL149" s="21"/>
      <c r="FM149" s="21"/>
      <c r="FN149" s="21"/>
      <c r="FO149" s="21"/>
      <c r="FP149" s="21"/>
      <c r="FQ149" s="21"/>
      <c r="FR149" s="21"/>
      <c r="FS149" s="21"/>
      <c r="FT149" s="21"/>
      <c r="FU149" s="21"/>
      <c r="FV149" s="21"/>
      <c r="FW149" s="21"/>
      <c r="FX149" s="21"/>
      <c r="FY149" s="21"/>
      <c r="FZ149" s="21"/>
      <c r="GA149" s="21"/>
      <c r="GB149" s="21"/>
      <c r="GC149" s="21"/>
      <c r="GD149" s="21"/>
      <c r="GE149" s="21"/>
      <c r="GF149" s="21"/>
      <c r="GG149" s="21"/>
      <c r="GH149" s="21"/>
      <c r="GI149" s="21"/>
      <c r="GJ149" s="21"/>
      <c r="GK149" s="21"/>
      <c r="GL149" s="21"/>
      <c r="GM149" s="21"/>
      <c r="GN149" s="21"/>
      <c r="GO149" s="21"/>
      <c r="GP149" s="21"/>
      <c r="GQ149" s="21"/>
      <c r="GR149" s="21"/>
      <c r="GS149" s="21"/>
      <c r="GT149" s="21"/>
      <c r="GU149" s="21"/>
      <c r="GV149" s="21"/>
      <c r="GW149" s="21"/>
      <c r="GX149" s="21"/>
      <c r="GY149" s="21"/>
      <c r="GZ149" s="21"/>
      <c r="HA149" s="21"/>
      <c r="HB149" s="21"/>
      <c r="HC149" s="21"/>
      <c r="HD149" s="21"/>
      <c r="HE149" s="21"/>
      <c r="HF149" s="21"/>
      <c r="HG149" s="21"/>
      <c r="HH149" s="21"/>
      <c r="HI149" s="21"/>
      <c r="HJ149" s="21"/>
      <c r="HK149" s="21"/>
      <c r="HL149" s="21"/>
      <c r="HM149" s="21"/>
      <c r="HN149" s="21"/>
      <c r="HO149" s="21"/>
      <c r="HP149" s="21"/>
      <c r="HQ149" s="21"/>
      <c r="HR149" s="21"/>
      <c r="HS149" s="21"/>
      <c r="HT149" s="21"/>
      <c r="HU149" s="21"/>
      <c r="HV149" s="21"/>
      <c r="HW149" s="21"/>
      <c r="HX149" s="21"/>
      <c r="HY149" s="21"/>
      <c r="HZ149" s="21"/>
      <c r="IA149" s="21"/>
      <c r="IB149" s="21"/>
      <c r="IC149" s="21"/>
      <c r="ID149" s="21"/>
      <c r="IE149" s="21"/>
      <c r="IF149" s="21"/>
      <c r="IG149" s="21"/>
      <c r="IH149" s="21"/>
      <c r="II149" s="21"/>
      <c r="IJ149" s="21"/>
      <c r="IK149" s="21"/>
      <c r="IL149" s="21"/>
      <c r="IM149" s="21"/>
      <c r="IN149" s="21"/>
      <c r="IO149" s="21"/>
      <c r="IP149" s="21"/>
      <c r="IQ149" s="21"/>
      <c r="IR149" s="21"/>
      <c r="IS149" s="21"/>
      <c r="IT149" s="21"/>
      <c r="IU149" s="21"/>
      <c r="IV149" s="21"/>
      <c r="IW149" s="21"/>
      <c r="IX149" s="21"/>
      <c r="IY149" s="21"/>
      <c r="IZ149" s="21"/>
      <c r="JA149" s="21"/>
      <c r="JB149" s="21"/>
      <c r="JC149" s="21"/>
      <c r="JD149" s="21"/>
      <c r="JE149" s="21"/>
      <c r="JF149" s="21"/>
      <c r="JG149" s="21"/>
      <c r="JH149" s="21"/>
      <c r="JI149" s="21"/>
      <c r="JJ149" s="21"/>
      <c r="JK149" s="21"/>
      <c r="JL149" s="21"/>
      <c r="JM149" s="21"/>
      <c r="JN149" s="21"/>
      <c r="JO149" s="21"/>
      <c r="JP149" s="21"/>
      <c r="JQ149" s="21"/>
      <c r="JR149" s="21"/>
      <c r="JS149" s="21"/>
      <c r="JT149" s="21"/>
      <c r="JU149" s="21"/>
      <c r="JV149" s="21"/>
      <c r="JW149" s="21"/>
      <c r="JX149" s="21"/>
      <c r="JY149" s="21"/>
      <c r="JZ149" s="21"/>
      <c r="KA149" s="21"/>
    </row>
    <row r="150" spans="1:28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  <c r="FD150" s="21"/>
      <c r="FE150" s="21"/>
      <c r="FF150" s="21"/>
      <c r="FG150" s="21"/>
      <c r="FH150" s="21"/>
      <c r="FI150" s="21"/>
      <c r="FJ150" s="21"/>
      <c r="FK150" s="21"/>
      <c r="FL150" s="21"/>
      <c r="FM150" s="21"/>
      <c r="FN150" s="21"/>
      <c r="FO150" s="21"/>
      <c r="FP150" s="21"/>
      <c r="FQ150" s="21"/>
      <c r="FR150" s="21"/>
      <c r="FS150" s="21"/>
      <c r="FT150" s="21"/>
      <c r="FU150" s="21"/>
      <c r="FV150" s="21"/>
      <c r="FW150" s="21"/>
      <c r="FX150" s="21"/>
      <c r="FY150" s="21"/>
      <c r="FZ150" s="21"/>
      <c r="GA150" s="21"/>
      <c r="GB150" s="21"/>
      <c r="GC150" s="21"/>
      <c r="GD150" s="21"/>
      <c r="GE150" s="21"/>
      <c r="GF150" s="21"/>
      <c r="GG150" s="21"/>
      <c r="GH150" s="21"/>
      <c r="GI150" s="21"/>
      <c r="GJ150" s="21"/>
      <c r="GK150" s="21"/>
      <c r="GL150" s="21"/>
      <c r="GM150" s="21"/>
      <c r="GN150" s="21"/>
      <c r="GO150" s="21"/>
      <c r="GP150" s="21"/>
      <c r="GQ150" s="21"/>
      <c r="GR150" s="21"/>
      <c r="GS150" s="21"/>
      <c r="GT150" s="21"/>
      <c r="GU150" s="21"/>
      <c r="GV150" s="21"/>
      <c r="GW150" s="21"/>
      <c r="GX150" s="21"/>
      <c r="GY150" s="21"/>
      <c r="GZ150" s="21"/>
      <c r="HA150" s="21"/>
      <c r="HB150" s="21"/>
      <c r="HC150" s="21"/>
      <c r="HD150" s="21"/>
      <c r="HE150" s="21"/>
      <c r="HF150" s="21"/>
      <c r="HG150" s="21"/>
      <c r="HH150" s="21"/>
      <c r="HI150" s="21"/>
      <c r="HJ150" s="21"/>
      <c r="HK150" s="21"/>
      <c r="HL150" s="21"/>
      <c r="HM150" s="21"/>
      <c r="HN150" s="21"/>
      <c r="HO150" s="21"/>
      <c r="HP150" s="21"/>
      <c r="HQ150" s="21"/>
      <c r="HR150" s="21"/>
      <c r="HS150" s="21"/>
      <c r="HT150" s="21"/>
      <c r="HU150" s="21"/>
      <c r="HV150" s="21"/>
      <c r="HW150" s="21"/>
      <c r="HX150" s="21"/>
      <c r="HY150" s="21"/>
      <c r="HZ150" s="21"/>
      <c r="IA150" s="21"/>
      <c r="IB150" s="21"/>
      <c r="IC150" s="21"/>
      <c r="ID150" s="21"/>
      <c r="IE150" s="21"/>
      <c r="IF150" s="21"/>
      <c r="IG150" s="21"/>
      <c r="IH150" s="21"/>
      <c r="II150" s="21"/>
      <c r="IJ150" s="21"/>
      <c r="IK150" s="21"/>
      <c r="IL150" s="21"/>
      <c r="IM150" s="21"/>
      <c r="IN150" s="21"/>
      <c r="IO150" s="21"/>
      <c r="IP150" s="21"/>
      <c r="IQ150" s="21"/>
      <c r="IR150" s="21"/>
      <c r="IS150" s="21"/>
      <c r="IT150" s="21"/>
      <c r="IU150" s="21"/>
      <c r="IV150" s="21"/>
      <c r="IW150" s="21"/>
      <c r="IX150" s="21"/>
      <c r="IY150" s="21"/>
      <c r="IZ150" s="21"/>
      <c r="JA150" s="21"/>
      <c r="JB150" s="21"/>
      <c r="JC150" s="21"/>
      <c r="JD150" s="21"/>
      <c r="JE150" s="21"/>
      <c r="JF150" s="21"/>
      <c r="JG150" s="21"/>
      <c r="JH150" s="21"/>
      <c r="JI150" s="21"/>
      <c r="JJ150" s="21"/>
      <c r="JK150" s="21"/>
      <c r="JL150" s="21"/>
      <c r="JM150" s="21"/>
      <c r="JN150" s="21"/>
      <c r="JO150" s="21"/>
      <c r="JP150" s="21"/>
      <c r="JQ150" s="21"/>
      <c r="JR150" s="21"/>
      <c r="JS150" s="21"/>
      <c r="JT150" s="21"/>
      <c r="JU150" s="21"/>
      <c r="JV150" s="21"/>
      <c r="JW150" s="21"/>
      <c r="JX150" s="21"/>
      <c r="JY150" s="21"/>
      <c r="JZ150" s="21"/>
      <c r="KA150" s="21"/>
    </row>
    <row r="151" spans="1:28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  <c r="FD151" s="21"/>
      <c r="FE151" s="21"/>
      <c r="FF151" s="21"/>
      <c r="FG151" s="21"/>
      <c r="FH151" s="21"/>
      <c r="FI151" s="21"/>
      <c r="FJ151" s="21"/>
      <c r="FK151" s="21"/>
      <c r="FL151" s="21"/>
      <c r="FM151" s="21"/>
      <c r="FN151" s="21"/>
      <c r="FO151" s="21"/>
      <c r="FP151" s="21"/>
      <c r="FQ151" s="21"/>
      <c r="FR151" s="21"/>
      <c r="FS151" s="21"/>
      <c r="FT151" s="21"/>
      <c r="FU151" s="21"/>
      <c r="FV151" s="21"/>
      <c r="FW151" s="21"/>
      <c r="FX151" s="21"/>
      <c r="FY151" s="21"/>
      <c r="FZ151" s="21"/>
      <c r="GA151" s="21"/>
      <c r="GB151" s="21"/>
      <c r="GC151" s="21"/>
      <c r="GD151" s="21"/>
      <c r="GE151" s="21"/>
      <c r="GF151" s="21"/>
      <c r="GG151" s="21"/>
      <c r="GH151" s="21"/>
      <c r="GI151" s="21"/>
      <c r="GJ151" s="21"/>
      <c r="GK151" s="21"/>
      <c r="GL151" s="21"/>
      <c r="GM151" s="21"/>
      <c r="GN151" s="21"/>
      <c r="GO151" s="21"/>
      <c r="GP151" s="21"/>
      <c r="GQ151" s="21"/>
      <c r="GR151" s="21"/>
      <c r="GS151" s="21"/>
      <c r="GT151" s="21"/>
      <c r="GU151" s="21"/>
      <c r="GV151" s="21"/>
      <c r="GW151" s="21"/>
      <c r="GX151" s="21"/>
      <c r="GY151" s="21"/>
      <c r="GZ151" s="21"/>
      <c r="HA151" s="21"/>
      <c r="HB151" s="21"/>
      <c r="HC151" s="21"/>
      <c r="HD151" s="21"/>
      <c r="HE151" s="21"/>
      <c r="HF151" s="21"/>
      <c r="HG151" s="21"/>
      <c r="HH151" s="21"/>
      <c r="HI151" s="21"/>
      <c r="HJ151" s="21"/>
      <c r="HK151" s="21"/>
      <c r="HL151" s="21"/>
      <c r="HM151" s="21"/>
      <c r="HN151" s="21"/>
      <c r="HO151" s="21"/>
      <c r="HP151" s="21"/>
      <c r="HQ151" s="21"/>
      <c r="HR151" s="21"/>
      <c r="HS151" s="21"/>
      <c r="HT151" s="21"/>
      <c r="HU151" s="21"/>
      <c r="HV151" s="21"/>
      <c r="HW151" s="21"/>
      <c r="HX151" s="21"/>
      <c r="HY151" s="21"/>
      <c r="HZ151" s="21"/>
      <c r="IA151" s="21"/>
      <c r="IB151" s="21"/>
      <c r="IC151" s="21"/>
      <c r="ID151" s="21"/>
      <c r="IE151" s="21"/>
      <c r="IF151" s="21"/>
      <c r="IG151" s="21"/>
      <c r="IH151" s="21"/>
      <c r="II151" s="21"/>
      <c r="IJ151" s="21"/>
      <c r="IK151" s="21"/>
      <c r="IL151" s="21"/>
      <c r="IM151" s="21"/>
      <c r="IN151" s="21"/>
      <c r="IO151" s="21"/>
      <c r="IP151" s="21"/>
      <c r="IQ151" s="21"/>
      <c r="IR151" s="21"/>
      <c r="IS151" s="21"/>
      <c r="IT151" s="21"/>
      <c r="IU151" s="21"/>
      <c r="IV151" s="21"/>
      <c r="IW151" s="21"/>
      <c r="IX151" s="21"/>
      <c r="IY151" s="21"/>
      <c r="IZ151" s="21"/>
      <c r="JA151" s="21"/>
      <c r="JB151" s="21"/>
      <c r="JC151" s="21"/>
      <c r="JD151" s="21"/>
      <c r="JE151" s="21"/>
      <c r="JF151" s="21"/>
      <c r="JG151" s="21"/>
      <c r="JH151" s="21"/>
      <c r="JI151" s="21"/>
      <c r="JJ151" s="21"/>
      <c r="JK151" s="21"/>
      <c r="JL151" s="21"/>
      <c r="JM151" s="21"/>
      <c r="JN151" s="21"/>
      <c r="JO151" s="21"/>
      <c r="JP151" s="21"/>
      <c r="JQ151" s="21"/>
      <c r="JR151" s="21"/>
      <c r="JS151" s="21"/>
      <c r="JT151" s="21"/>
      <c r="JU151" s="21"/>
      <c r="JV151" s="21"/>
      <c r="JW151" s="21"/>
      <c r="JX151" s="21"/>
      <c r="JY151" s="21"/>
      <c r="JZ151" s="21"/>
      <c r="KA151" s="21"/>
    </row>
    <row r="152" spans="1:28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  <c r="EV152" s="21"/>
      <c r="EW152" s="21"/>
      <c r="EX152" s="21"/>
      <c r="EY152" s="21"/>
      <c r="EZ152" s="21"/>
      <c r="FA152" s="21"/>
      <c r="FB152" s="21"/>
      <c r="FC152" s="21"/>
      <c r="FD152" s="21"/>
      <c r="FE152" s="21"/>
      <c r="FF152" s="21"/>
      <c r="FG152" s="21"/>
      <c r="FH152" s="21"/>
      <c r="FI152" s="21"/>
      <c r="FJ152" s="21"/>
      <c r="FK152" s="21"/>
      <c r="FL152" s="21"/>
      <c r="FM152" s="21"/>
      <c r="FN152" s="21"/>
      <c r="FO152" s="21"/>
      <c r="FP152" s="21"/>
      <c r="FQ152" s="21"/>
      <c r="FR152" s="21"/>
      <c r="FS152" s="21"/>
      <c r="FT152" s="21"/>
      <c r="FU152" s="21"/>
      <c r="FV152" s="21"/>
      <c r="FW152" s="21"/>
      <c r="FX152" s="21"/>
      <c r="FY152" s="21"/>
      <c r="FZ152" s="21"/>
      <c r="GA152" s="21"/>
      <c r="GB152" s="21"/>
      <c r="GC152" s="21"/>
      <c r="GD152" s="21"/>
      <c r="GE152" s="21"/>
      <c r="GF152" s="21"/>
      <c r="GG152" s="21"/>
      <c r="GH152" s="21"/>
      <c r="GI152" s="21"/>
      <c r="GJ152" s="21"/>
      <c r="GK152" s="21"/>
      <c r="GL152" s="21"/>
      <c r="GM152" s="21"/>
      <c r="GN152" s="21"/>
      <c r="GO152" s="21"/>
      <c r="GP152" s="21"/>
      <c r="GQ152" s="21"/>
      <c r="GR152" s="21"/>
      <c r="GS152" s="21"/>
      <c r="GT152" s="21"/>
      <c r="GU152" s="21"/>
      <c r="GV152" s="21"/>
      <c r="GW152" s="21"/>
      <c r="GX152" s="21"/>
      <c r="GY152" s="21"/>
      <c r="GZ152" s="21"/>
      <c r="HA152" s="21"/>
      <c r="HB152" s="21"/>
      <c r="HC152" s="21"/>
      <c r="HD152" s="21"/>
      <c r="HE152" s="21"/>
      <c r="HF152" s="21"/>
      <c r="HG152" s="21"/>
      <c r="HH152" s="21"/>
      <c r="HI152" s="21"/>
      <c r="HJ152" s="21"/>
      <c r="HK152" s="21"/>
      <c r="HL152" s="21"/>
      <c r="HM152" s="21"/>
      <c r="HN152" s="21"/>
      <c r="HO152" s="21"/>
      <c r="HP152" s="21"/>
      <c r="HQ152" s="21"/>
      <c r="HR152" s="21"/>
      <c r="HS152" s="21"/>
      <c r="HT152" s="21"/>
      <c r="HU152" s="21"/>
      <c r="HV152" s="21"/>
      <c r="HW152" s="21"/>
      <c r="HX152" s="21"/>
      <c r="HY152" s="21"/>
      <c r="HZ152" s="21"/>
      <c r="IA152" s="21"/>
      <c r="IB152" s="21"/>
      <c r="IC152" s="21"/>
      <c r="ID152" s="21"/>
      <c r="IE152" s="21"/>
      <c r="IF152" s="21"/>
      <c r="IG152" s="21"/>
      <c r="IH152" s="21"/>
      <c r="II152" s="21"/>
      <c r="IJ152" s="21"/>
      <c r="IK152" s="21"/>
      <c r="IL152" s="21"/>
      <c r="IM152" s="21"/>
      <c r="IN152" s="21"/>
      <c r="IO152" s="21"/>
      <c r="IP152" s="21"/>
      <c r="IQ152" s="21"/>
      <c r="IR152" s="21"/>
      <c r="IS152" s="21"/>
      <c r="IT152" s="21"/>
      <c r="IU152" s="21"/>
      <c r="IV152" s="21"/>
      <c r="IW152" s="21"/>
      <c r="IX152" s="21"/>
      <c r="IY152" s="21"/>
      <c r="IZ152" s="21"/>
      <c r="JA152" s="21"/>
      <c r="JB152" s="21"/>
      <c r="JC152" s="21"/>
      <c r="JD152" s="21"/>
      <c r="JE152" s="21"/>
      <c r="JF152" s="21"/>
      <c r="JG152" s="21"/>
      <c r="JH152" s="21"/>
      <c r="JI152" s="21"/>
      <c r="JJ152" s="21"/>
      <c r="JK152" s="21"/>
      <c r="JL152" s="21"/>
      <c r="JM152" s="21"/>
      <c r="JN152" s="21"/>
      <c r="JO152" s="21"/>
      <c r="JP152" s="21"/>
      <c r="JQ152" s="21"/>
      <c r="JR152" s="21"/>
      <c r="JS152" s="21"/>
      <c r="JT152" s="21"/>
      <c r="JU152" s="21"/>
      <c r="JV152" s="21"/>
      <c r="JW152" s="21"/>
      <c r="JX152" s="21"/>
      <c r="JY152" s="21"/>
      <c r="JZ152" s="21"/>
      <c r="KA152" s="21"/>
    </row>
    <row r="153" spans="1:28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  <c r="FD153" s="21"/>
      <c r="FE153" s="21"/>
      <c r="FF153" s="21"/>
      <c r="FG153" s="21"/>
      <c r="FH153" s="21"/>
      <c r="FI153" s="21"/>
      <c r="FJ153" s="21"/>
      <c r="FK153" s="21"/>
      <c r="FL153" s="21"/>
      <c r="FM153" s="21"/>
      <c r="FN153" s="21"/>
      <c r="FO153" s="21"/>
      <c r="FP153" s="21"/>
      <c r="FQ153" s="21"/>
      <c r="FR153" s="21"/>
      <c r="FS153" s="21"/>
      <c r="FT153" s="21"/>
      <c r="FU153" s="21"/>
      <c r="FV153" s="21"/>
      <c r="FW153" s="21"/>
      <c r="FX153" s="21"/>
      <c r="FY153" s="21"/>
      <c r="FZ153" s="21"/>
      <c r="GA153" s="21"/>
      <c r="GB153" s="21"/>
      <c r="GC153" s="21"/>
      <c r="GD153" s="21"/>
      <c r="GE153" s="21"/>
      <c r="GF153" s="21"/>
      <c r="GG153" s="21"/>
      <c r="GH153" s="21"/>
      <c r="GI153" s="21"/>
      <c r="GJ153" s="21"/>
      <c r="GK153" s="21"/>
      <c r="GL153" s="21"/>
      <c r="GM153" s="21"/>
      <c r="GN153" s="21"/>
      <c r="GO153" s="21"/>
      <c r="GP153" s="21"/>
      <c r="GQ153" s="21"/>
      <c r="GR153" s="21"/>
      <c r="GS153" s="21"/>
      <c r="GT153" s="21"/>
      <c r="GU153" s="21"/>
      <c r="GV153" s="21"/>
      <c r="GW153" s="21"/>
      <c r="GX153" s="21"/>
      <c r="GY153" s="21"/>
      <c r="GZ153" s="21"/>
      <c r="HA153" s="21"/>
      <c r="HB153" s="21"/>
      <c r="HC153" s="21"/>
      <c r="HD153" s="21"/>
      <c r="HE153" s="21"/>
      <c r="HF153" s="21"/>
      <c r="HG153" s="21"/>
      <c r="HH153" s="21"/>
      <c r="HI153" s="21"/>
      <c r="HJ153" s="21"/>
      <c r="HK153" s="21"/>
      <c r="HL153" s="21"/>
      <c r="HM153" s="21"/>
      <c r="HN153" s="21"/>
      <c r="HO153" s="21"/>
      <c r="HP153" s="21"/>
      <c r="HQ153" s="21"/>
      <c r="HR153" s="21"/>
      <c r="HS153" s="21"/>
      <c r="HT153" s="21"/>
      <c r="HU153" s="21"/>
      <c r="HV153" s="21"/>
      <c r="HW153" s="21"/>
      <c r="HX153" s="21"/>
      <c r="HY153" s="21"/>
      <c r="HZ153" s="21"/>
      <c r="IA153" s="21"/>
      <c r="IB153" s="21"/>
      <c r="IC153" s="21"/>
      <c r="ID153" s="21"/>
      <c r="IE153" s="21"/>
      <c r="IF153" s="21"/>
      <c r="IG153" s="21"/>
      <c r="IH153" s="21"/>
      <c r="II153" s="21"/>
      <c r="IJ153" s="21"/>
      <c r="IK153" s="21"/>
      <c r="IL153" s="21"/>
      <c r="IM153" s="21"/>
      <c r="IN153" s="21"/>
      <c r="IO153" s="21"/>
      <c r="IP153" s="21"/>
      <c r="IQ153" s="21"/>
      <c r="IR153" s="21"/>
      <c r="IS153" s="21"/>
      <c r="IT153" s="21"/>
      <c r="IU153" s="21"/>
      <c r="IV153" s="21"/>
      <c r="IW153" s="21"/>
      <c r="IX153" s="21"/>
      <c r="IY153" s="21"/>
      <c r="IZ153" s="21"/>
      <c r="JA153" s="21"/>
      <c r="JB153" s="21"/>
      <c r="JC153" s="21"/>
      <c r="JD153" s="21"/>
      <c r="JE153" s="21"/>
      <c r="JF153" s="21"/>
      <c r="JG153" s="21"/>
      <c r="JH153" s="21"/>
      <c r="JI153" s="21"/>
      <c r="JJ153" s="21"/>
      <c r="JK153" s="21"/>
      <c r="JL153" s="21"/>
      <c r="JM153" s="21"/>
      <c r="JN153" s="21"/>
      <c r="JO153" s="21"/>
      <c r="JP153" s="21"/>
      <c r="JQ153" s="21"/>
      <c r="JR153" s="21"/>
      <c r="JS153" s="21"/>
      <c r="JT153" s="21"/>
      <c r="JU153" s="21"/>
      <c r="JV153" s="21"/>
      <c r="JW153" s="21"/>
      <c r="JX153" s="21"/>
      <c r="JY153" s="21"/>
      <c r="JZ153" s="21"/>
      <c r="KA153" s="21"/>
    </row>
    <row r="154" spans="1:28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  <c r="ES154" s="21"/>
      <c r="ET154" s="21"/>
      <c r="EU154" s="21"/>
      <c r="EV154" s="21"/>
      <c r="EW154" s="21"/>
      <c r="EX154" s="21"/>
      <c r="EY154" s="21"/>
      <c r="EZ154" s="21"/>
      <c r="FA154" s="21"/>
      <c r="FB154" s="21"/>
      <c r="FC154" s="21"/>
      <c r="FD154" s="21"/>
      <c r="FE154" s="21"/>
      <c r="FF154" s="21"/>
      <c r="FG154" s="21"/>
      <c r="FH154" s="21"/>
      <c r="FI154" s="21"/>
      <c r="FJ154" s="21"/>
      <c r="FK154" s="21"/>
      <c r="FL154" s="21"/>
      <c r="FM154" s="21"/>
      <c r="FN154" s="21"/>
      <c r="FO154" s="21"/>
      <c r="FP154" s="21"/>
      <c r="FQ154" s="21"/>
      <c r="FR154" s="21"/>
      <c r="FS154" s="21"/>
      <c r="FT154" s="21"/>
      <c r="FU154" s="21"/>
      <c r="FV154" s="21"/>
      <c r="FW154" s="21"/>
      <c r="FX154" s="21"/>
      <c r="FY154" s="21"/>
      <c r="FZ154" s="21"/>
      <c r="GA154" s="21"/>
      <c r="GB154" s="21"/>
      <c r="GC154" s="21"/>
      <c r="GD154" s="21"/>
      <c r="GE154" s="21"/>
      <c r="GF154" s="21"/>
      <c r="GG154" s="21"/>
      <c r="GH154" s="21"/>
      <c r="GI154" s="21"/>
      <c r="GJ154" s="21"/>
      <c r="GK154" s="21"/>
      <c r="GL154" s="21"/>
      <c r="GM154" s="21"/>
      <c r="GN154" s="21"/>
      <c r="GO154" s="21"/>
      <c r="GP154" s="21"/>
      <c r="GQ154" s="21"/>
      <c r="GR154" s="21"/>
      <c r="GS154" s="21"/>
      <c r="GT154" s="21"/>
      <c r="GU154" s="21"/>
      <c r="GV154" s="21"/>
      <c r="GW154" s="21"/>
      <c r="GX154" s="21"/>
      <c r="GY154" s="21"/>
      <c r="GZ154" s="21"/>
      <c r="HA154" s="21"/>
      <c r="HB154" s="21"/>
      <c r="HC154" s="21"/>
      <c r="HD154" s="21"/>
      <c r="HE154" s="21"/>
      <c r="HF154" s="21"/>
      <c r="HG154" s="21"/>
      <c r="HH154" s="21"/>
      <c r="HI154" s="21"/>
      <c r="HJ154" s="21"/>
      <c r="HK154" s="21"/>
      <c r="HL154" s="21"/>
      <c r="HM154" s="21"/>
      <c r="HN154" s="21"/>
      <c r="HO154" s="21"/>
      <c r="HP154" s="21"/>
      <c r="HQ154" s="21"/>
      <c r="HR154" s="21"/>
      <c r="HS154" s="21"/>
      <c r="HT154" s="21"/>
      <c r="HU154" s="21"/>
      <c r="HV154" s="21"/>
      <c r="HW154" s="21"/>
      <c r="HX154" s="21"/>
      <c r="HY154" s="21"/>
      <c r="HZ154" s="21"/>
      <c r="IA154" s="21"/>
      <c r="IB154" s="21"/>
      <c r="IC154" s="21"/>
      <c r="ID154" s="21"/>
      <c r="IE154" s="21"/>
      <c r="IF154" s="21"/>
      <c r="IG154" s="21"/>
      <c r="IH154" s="21"/>
      <c r="II154" s="21"/>
      <c r="IJ154" s="21"/>
      <c r="IK154" s="21"/>
      <c r="IL154" s="21"/>
      <c r="IM154" s="21"/>
      <c r="IN154" s="21"/>
      <c r="IO154" s="21"/>
      <c r="IP154" s="21"/>
      <c r="IQ154" s="21"/>
      <c r="IR154" s="21"/>
      <c r="IS154" s="21"/>
      <c r="IT154" s="21"/>
      <c r="IU154" s="21"/>
      <c r="IV154" s="21"/>
      <c r="IW154" s="21"/>
      <c r="IX154" s="21"/>
      <c r="IY154" s="21"/>
      <c r="IZ154" s="21"/>
      <c r="JA154" s="21"/>
      <c r="JB154" s="21"/>
      <c r="JC154" s="21"/>
      <c r="JD154" s="21"/>
      <c r="JE154" s="21"/>
      <c r="JF154" s="21"/>
      <c r="JG154" s="21"/>
      <c r="JH154" s="21"/>
      <c r="JI154" s="21"/>
      <c r="JJ154" s="21"/>
      <c r="JK154" s="21"/>
      <c r="JL154" s="21"/>
      <c r="JM154" s="21"/>
      <c r="JN154" s="21"/>
      <c r="JO154" s="21"/>
      <c r="JP154" s="21"/>
      <c r="JQ154" s="21"/>
      <c r="JR154" s="21"/>
      <c r="JS154" s="21"/>
      <c r="JT154" s="21"/>
      <c r="JU154" s="21"/>
      <c r="JV154" s="21"/>
      <c r="JW154" s="21"/>
      <c r="JX154" s="21"/>
      <c r="JY154" s="21"/>
      <c r="JZ154" s="21"/>
      <c r="KA154" s="21"/>
    </row>
    <row r="155" spans="1:28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  <c r="ES155" s="21"/>
      <c r="ET155" s="21"/>
      <c r="EU155" s="21"/>
      <c r="EV155" s="21"/>
      <c r="EW155" s="21"/>
      <c r="EX155" s="21"/>
      <c r="EY155" s="21"/>
      <c r="EZ155" s="21"/>
      <c r="FA155" s="21"/>
      <c r="FB155" s="21"/>
      <c r="FC155" s="21"/>
      <c r="FD155" s="21"/>
      <c r="FE155" s="21"/>
      <c r="FF155" s="21"/>
      <c r="FG155" s="21"/>
      <c r="FH155" s="21"/>
      <c r="FI155" s="21"/>
      <c r="FJ155" s="21"/>
      <c r="FK155" s="21"/>
      <c r="FL155" s="21"/>
      <c r="FM155" s="21"/>
      <c r="FN155" s="21"/>
      <c r="FO155" s="21"/>
      <c r="FP155" s="21"/>
      <c r="FQ155" s="21"/>
      <c r="FR155" s="21"/>
      <c r="FS155" s="21"/>
      <c r="FT155" s="21"/>
      <c r="FU155" s="21"/>
      <c r="FV155" s="21"/>
      <c r="FW155" s="21"/>
      <c r="FX155" s="21"/>
      <c r="FY155" s="21"/>
      <c r="FZ155" s="21"/>
      <c r="GA155" s="21"/>
      <c r="GB155" s="21"/>
      <c r="GC155" s="21"/>
      <c r="GD155" s="21"/>
      <c r="GE155" s="21"/>
      <c r="GF155" s="21"/>
      <c r="GG155" s="21"/>
      <c r="GH155" s="21"/>
      <c r="GI155" s="21"/>
      <c r="GJ155" s="21"/>
      <c r="GK155" s="21"/>
      <c r="GL155" s="21"/>
      <c r="GM155" s="21"/>
      <c r="GN155" s="21"/>
      <c r="GO155" s="21"/>
      <c r="GP155" s="21"/>
      <c r="GQ155" s="21"/>
      <c r="GR155" s="21"/>
      <c r="GS155" s="21"/>
      <c r="GT155" s="21"/>
      <c r="GU155" s="21"/>
      <c r="GV155" s="21"/>
      <c r="GW155" s="21"/>
      <c r="GX155" s="21"/>
      <c r="GY155" s="21"/>
      <c r="GZ155" s="21"/>
      <c r="HA155" s="21"/>
      <c r="HB155" s="21"/>
      <c r="HC155" s="21"/>
      <c r="HD155" s="21"/>
      <c r="HE155" s="21"/>
      <c r="HF155" s="21"/>
      <c r="HG155" s="21"/>
      <c r="HH155" s="21"/>
      <c r="HI155" s="21"/>
      <c r="HJ155" s="21"/>
      <c r="HK155" s="21"/>
      <c r="HL155" s="21"/>
      <c r="HM155" s="21"/>
      <c r="HN155" s="21"/>
      <c r="HO155" s="21"/>
      <c r="HP155" s="21"/>
      <c r="HQ155" s="21"/>
      <c r="HR155" s="21"/>
      <c r="HS155" s="21"/>
      <c r="HT155" s="21"/>
      <c r="HU155" s="21"/>
      <c r="HV155" s="21"/>
      <c r="HW155" s="21"/>
      <c r="HX155" s="21"/>
      <c r="HY155" s="21"/>
      <c r="HZ155" s="21"/>
      <c r="IA155" s="21"/>
      <c r="IB155" s="21"/>
      <c r="IC155" s="21"/>
      <c r="ID155" s="21"/>
      <c r="IE155" s="21"/>
      <c r="IF155" s="21"/>
      <c r="IG155" s="21"/>
      <c r="IH155" s="21"/>
      <c r="II155" s="21"/>
      <c r="IJ155" s="21"/>
      <c r="IK155" s="21"/>
      <c r="IL155" s="21"/>
      <c r="IM155" s="21"/>
      <c r="IN155" s="21"/>
      <c r="IO155" s="21"/>
      <c r="IP155" s="21"/>
      <c r="IQ155" s="21"/>
      <c r="IR155" s="21"/>
      <c r="IS155" s="21"/>
      <c r="IT155" s="21"/>
      <c r="IU155" s="21"/>
      <c r="IV155" s="21"/>
      <c r="IW155" s="21"/>
      <c r="IX155" s="21"/>
      <c r="IY155" s="21"/>
      <c r="IZ155" s="21"/>
      <c r="JA155" s="21"/>
      <c r="JB155" s="21"/>
      <c r="JC155" s="21"/>
      <c r="JD155" s="21"/>
      <c r="JE155" s="21"/>
      <c r="JF155" s="21"/>
      <c r="JG155" s="21"/>
      <c r="JH155" s="21"/>
      <c r="JI155" s="21"/>
      <c r="JJ155" s="21"/>
      <c r="JK155" s="21"/>
      <c r="JL155" s="21"/>
      <c r="JM155" s="21"/>
      <c r="JN155" s="21"/>
      <c r="JO155" s="21"/>
      <c r="JP155" s="21"/>
      <c r="JQ155" s="21"/>
      <c r="JR155" s="21"/>
      <c r="JS155" s="21"/>
      <c r="JT155" s="21"/>
      <c r="JU155" s="21"/>
      <c r="JV155" s="21"/>
      <c r="JW155" s="21"/>
      <c r="JX155" s="21"/>
      <c r="JY155" s="21"/>
      <c r="JZ155" s="21"/>
      <c r="KA155" s="21"/>
    </row>
    <row r="156" spans="1:28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  <c r="ES156" s="21"/>
      <c r="ET156" s="21"/>
      <c r="EU156" s="21"/>
      <c r="EV156" s="21"/>
      <c r="EW156" s="21"/>
      <c r="EX156" s="21"/>
      <c r="EY156" s="21"/>
      <c r="EZ156" s="21"/>
      <c r="FA156" s="21"/>
      <c r="FB156" s="21"/>
      <c r="FC156" s="21"/>
      <c r="FD156" s="21"/>
      <c r="FE156" s="21"/>
      <c r="FF156" s="21"/>
      <c r="FG156" s="21"/>
      <c r="FH156" s="21"/>
      <c r="FI156" s="21"/>
      <c r="FJ156" s="21"/>
      <c r="FK156" s="21"/>
      <c r="FL156" s="21"/>
      <c r="FM156" s="21"/>
      <c r="FN156" s="21"/>
      <c r="FO156" s="21"/>
      <c r="FP156" s="21"/>
      <c r="FQ156" s="21"/>
      <c r="FR156" s="21"/>
      <c r="FS156" s="21"/>
      <c r="FT156" s="21"/>
      <c r="FU156" s="21"/>
      <c r="FV156" s="21"/>
      <c r="FW156" s="21"/>
      <c r="FX156" s="21"/>
      <c r="FY156" s="21"/>
      <c r="FZ156" s="21"/>
      <c r="GA156" s="21"/>
      <c r="GB156" s="21"/>
      <c r="GC156" s="21"/>
      <c r="GD156" s="21"/>
      <c r="GE156" s="21"/>
      <c r="GF156" s="21"/>
      <c r="GG156" s="21"/>
      <c r="GH156" s="21"/>
      <c r="GI156" s="21"/>
      <c r="GJ156" s="21"/>
      <c r="GK156" s="21"/>
      <c r="GL156" s="21"/>
      <c r="GM156" s="21"/>
      <c r="GN156" s="21"/>
      <c r="GO156" s="21"/>
      <c r="GP156" s="21"/>
      <c r="GQ156" s="21"/>
      <c r="GR156" s="21"/>
      <c r="GS156" s="21"/>
      <c r="GT156" s="21"/>
      <c r="GU156" s="21"/>
      <c r="GV156" s="21"/>
      <c r="GW156" s="21"/>
      <c r="GX156" s="21"/>
      <c r="GY156" s="21"/>
      <c r="GZ156" s="21"/>
      <c r="HA156" s="21"/>
      <c r="HB156" s="21"/>
      <c r="HC156" s="21"/>
      <c r="HD156" s="21"/>
      <c r="HE156" s="21"/>
      <c r="HF156" s="21"/>
      <c r="HG156" s="21"/>
      <c r="HH156" s="21"/>
      <c r="HI156" s="21"/>
      <c r="HJ156" s="21"/>
      <c r="HK156" s="21"/>
      <c r="HL156" s="21"/>
      <c r="HM156" s="21"/>
      <c r="HN156" s="21"/>
      <c r="HO156" s="21"/>
      <c r="HP156" s="21"/>
      <c r="HQ156" s="21"/>
      <c r="HR156" s="21"/>
      <c r="HS156" s="21"/>
      <c r="HT156" s="21"/>
      <c r="HU156" s="21"/>
      <c r="HV156" s="21"/>
      <c r="HW156" s="21"/>
      <c r="HX156" s="21"/>
      <c r="HY156" s="21"/>
      <c r="HZ156" s="21"/>
      <c r="IA156" s="21"/>
      <c r="IB156" s="21"/>
      <c r="IC156" s="21"/>
      <c r="ID156" s="21"/>
      <c r="IE156" s="21"/>
      <c r="IF156" s="21"/>
      <c r="IG156" s="21"/>
      <c r="IH156" s="21"/>
      <c r="II156" s="21"/>
      <c r="IJ156" s="21"/>
      <c r="IK156" s="21"/>
      <c r="IL156" s="21"/>
      <c r="IM156" s="21"/>
      <c r="IN156" s="21"/>
      <c r="IO156" s="21"/>
      <c r="IP156" s="21"/>
      <c r="IQ156" s="21"/>
      <c r="IR156" s="21"/>
      <c r="IS156" s="21"/>
      <c r="IT156" s="21"/>
      <c r="IU156" s="21"/>
      <c r="IV156" s="21"/>
      <c r="IW156" s="21"/>
      <c r="IX156" s="21"/>
      <c r="IY156" s="21"/>
      <c r="IZ156" s="21"/>
      <c r="JA156" s="21"/>
      <c r="JB156" s="21"/>
      <c r="JC156" s="21"/>
      <c r="JD156" s="21"/>
      <c r="JE156" s="21"/>
      <c r="JF156" s="21"/>
      <c r="JG156" s="21"/>
      <c r="JH156" s="21"/>
      <c r="JI156" s="21"/>
      <c r="JJ156" s="21"/>
      <c r="JK156" s="21"/>
      <c r="JL156" s="21"/>
      <c r="JM156" s="21"/>
      <c r="JN156" s="21"/>
      <c r="JO156" s="21"/>
      <c r="JP156" s="21"/>
      <c r="JQ156" s="21"/>
      <c r="JR156" s="21"/>
      <c r="JS156" s="21"/>
      <c r="JT156" s="21"/>
      <c r="JU156" s="21"/>
      <c r="JV156" s="21"/>
      <c r="JW156" s="21"/>
      <c r="JX156" s="21"/>
      <c r="JY156" s="21"/>
      <c r="JZ156" s="21"/>
      <c r="KA156" s="21"/>
    </row>
    <row r="157" spans="1:28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  <c r="FE157" s="21"/>
      <c r="FF157" s="21"/>
      <c r="FG157" s="21"/>
      <c r="FH157" s="21"/>
      <c r="FI157" s="21"/>
      <c r="FJ157" s="21"/>
      <c r="FK157" s="21"/>
      <c r="FL157" s="21"/>
      <c r="FM157" s="21"/>
      <c r="FN157" s="21"/>
      <c r="FO157" s="21"/>
      <c r="FP157" s="21"/>
      <c r="FQ157" s="21"/>
      <c r="FR157" s="21"/>
      <c r="FS157" s="21"/>
      <c r="FT157" s="21"/>
      <c r="FU157" s="21"/>
      <c r="FV157" s="21"/>
      <c r="FW157" s="21"/>
      <c r="FX157" s="21"/>
      <c r="FY157" s="21"/>
      <c r="FZ157" s="21"/>
      <c r="GA157" s="21"/>
      <c r="GB157" s="21"/>
      <c r="GC157" s="21"/>
      <c r="GD157" s="21"/>
      <c r="GE157" s="21"/>
      <c r="GF157" s="21"/>
      <c r="GG157" s="21"/>
      <c r="GH157" s="21"/>
      <c r="GI157" s="21"/>
      <c r="GJ157" s="21"/>
      <c r="GK157" s="21"/>
      <c r="GL157" s="21"/>
      <c r="GM157" s="21"/>
      <c r="GN157" s="21"/>
      <c r="GO157" s="21"/>
      <c r="GP157" s="21"/>
      <c r="GQ157" s="21"/>
      <c r="GR157" s="21"/>
      <c r="GS157" s="21"/>
      <c r="GT157" s="21"/>
      <c r="GU157" s="21"/>
      <c r="GV157" s="21"/>
      <c r="GW157" s="21"/>
      <c r="GX157" s="21"/>
      <c r="GY157" s="21"/>
      <c r="GZ157" s="21"/>
      <c r="HA157" s="21"/>
      <c r="HB157" s="21"/>
      <c r="HC157" s="21"/>
      <c r="HD157" s="21"/>
      <c r="HE157" s="21"/>
      <c r="HF157" s="21"/>
      <c r="HG157" s="21"/>
      <c r="HH157" s="21"/>
      <c r="HI157" s="21"/>
      <c r="HJ157" s="21"/>
      <c r="HK157" s="21"/>
      <c r="HL157" s="21"/>
      <c r="HM157" s="21"/>
      <c r="HN157" s="21"/>
      <c r="HO157" s="21"/>
      <c r="HP157" s="21"/>
      <c r="HQ157" s="21"/>
      <c r="HR157" s="21"/>
      <c r="HS157" s="21"/>
      <c r="HT157" s="21"/>
      <c r="HU157" s="21"/>
      <c r="HV157" s="21"/>
      <c r="HW157" s="21"/>
      <c r="HX157" s="21"/>
      <c r="HY157" s="21"/>
      <c r="HZ157" s="21"/>
      <c r="IA157" s="21"/>
      <c r="IB157" s="21"/>
      <c r="IC157" s="21"/>
      <c r="ID157" s="21"/>
      <c r="IE157" s="21"/>
      <c r="IF157" s="21"/>
      <c r="IG157" s="21"/>
      <c r="IH157" s="21"/>
      <c r="II157" s="21"/>
      <c r="IJ157" s="21"/>
      <c r="IK157" s="21"/>
      <c r="IL157" s="21"/>
      <c r="IM157" s="21"/>
      <c r="IN157" s="21"/>
      <c r="IO157" s="21"/>
      <c r="IP157" s="21"/>
      <c r="IQ157" s="21"/>
      <c r="IR157" s="21"/>
      <c r="IS157" s="21"/>
      <c r="IT157" s="21"/>
      <c r="IU157" s="21"/>
      <c r="IV157" s="21"/>
      <c r="IW157" s="21"/>
      <c r="IX157" s="21"/>
      <c r="IY157" s="21"/>
      <c r="IZ157" s="21"/>
      <c r="JA157" s="21"/>
      <c r="JB157" s="21"/>
      <c r="JC157" s="21"/>
      <c r="JD157" s="21"/>
      <c r="JE157" s="21"/>
      <c r="JF157" s="21"/>
      <c r="JG157" s="21"/>
      <c r="JH157" s="21"/>
      <c r="JI157" s="21"/>
      <c r="JJ157" s="21"/>
      <c r="JK157" s="21"/>
      <c r="JL157" s="21"/>
      <c r="JM157" s="21"/>
      <c r="JN157" s="21"/>
      <c r="JO157" s="21"/>
      <c r="JP157" s="21"/>
      <c r="JQ157" s="21"/>
      <c r="JR157" s="21"/>
      <c r="JS157" s="21"/>
      <c r="JT157" s="21"/>
      <c r="JU157" s="21"/>
      <c r="JV157" s="21"/>
      <c r="JW157" s="21"/>
      <c r="JX157" s="21"/>
      <c r="JY157" s="21"/>
      <c r="JZ157" s="21"/>
      <c r="KA157" s="21"/>
    </row>
    <row r="158" spans="1:28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  <c r="FE158" s="21"/>
      <c r="FF158" s="21"/>
      <c r="FG158" s="21"/>
      <c r="FH158" s="21"/>
      <c r="FI158" s="21"/>
      <c r="FJ158" s="21"/>
      <c r="FK158" s="21"/>
      <c r="FL158" s="21"/>
      <c r="FM158" s="21"/>
      <c r="FN158" s="21"/>
      <c r="FO158" s="21"/>
      <c r="FP158" s="21"/>
      <c r="FQ158" s="21"/>
      <c r="FR158" s="21"/>
      <c r="FS158" s="21"/>
      <c r="FT158" s="21"/>
      <c r="FU158" s="21"/>
      <c r="FV158" s="21"/>
      <c r="FW158" s="21"/>
      <c r="FX158" s="21"/>
      <c r="FY158" s="21"/>
      <c r="FZ158" s="21"/>
      <c r="GA158" s="21"/>
      <c r="GB158" s="21"/>
      <c r="GC158" s="21"/>
      <c r="GD158" s="21"/>
      <c r="GE158" s="21"/>
      <c r="GF158" s="21"/>
      <c r="GG158" s="21"/>
      <c r="GH158" s="21"/>
      <c r="GI158" s="21"/>
      <c r="GJ158" s="21"/>
      <c r="GK158" s="21"/>
      <c r="GL158" s="21"/>
      <c r="GM158" s="21"/>
      <c r="GN158" s="21"/>
      <c r="GO158" s="21"/>
      <c r="GP158" s="21"/>
      <c r="GQ158" s="21"/>
      <c r="GR158" s="21"/>
      <c r="GS158" s="21"/>
      <c r="GT158" s="21"/>
      <c r="GU158" s="21"/>
      <c r="GV158" s="21"/>
      <c r="GW158" s="21"/>
      <c r="GX158" s="21"/>
      <c r="GY158" s="21"/>
      <c r="GZ158" s="21"/>
      <c r="HA158" s="21"/>
      <c r="HB158" s="21"/>
      <c r="HC158" s="21"/>
      <c r="HD158" s="21"/>
      <c r="HE158" s="21"/>
      <c r="HF158" s="21"/>
      <c r="HG158" s="21"/>
      <c r="HH158" s="21"/>
      <c r="HI158" s="21"/>
      <c r="HJ158" s="21"/>
      <c r="HK158" s="21"/>
      <c r="HL158" s="21"/>
      <c r="HM158" s="21"/>
      <c r="HN158" s="21"/>
      <c r="HO158" s="21"/>
      <c r="HP158" s="21"/>
      <c r="HQ158" s="21"/>
      <c r="HR158" s="21"/>
      <c r="HS158" s="21"/>
      <c r="HT158" s="21"/>
      <c r="HU158" s="21"/>
      <c r="HV158" s="21"/>
      <c r="HW158" s="21"/>
      <c r="HX158" s="21"/>
      <c r="HY158" s="21"/>
      <c r="HZ158" s="21"/>
      <c r="IA158" s="21"/>
      <c r="IB158" s="21"/>
      <c r="IC158" s="21"/>
      <c r="ID158" s="21"/>
      <c r="IE158" s="21"/>
      <c r="IF158" s="21"/>
      <c r="IG158" s="21"/>
      <c r="IH158" s="21"/>
      <c r="II158" s="21"/>
      <c r="IJ158" s="21"/>
      <c r="IK158" s="21"/>
      <c r="IL158" s="21"/>
      <c r="IM158" s="21"/>
      <c r="IN158" s="21"/>
      <c r="IO158" s="21"/>
      <c r="IP158" s="21"/>
      <c r="IQ158" s="21"/>
      <c r="IR158" s="21"/>
      <c r="IS158" s="21"/>
      <c r="IT158" s="21"/>
      <c r="IU158" s="21"/>
      <c r="IV158" s="21"/>
      <c r="IW158" s="21"/>
      <c r="IX158" s="21"/>
      <c r="IY158" s="21"/>
      <c r="IZ158" s="21"/>
      <c r="JA158" s="21"/>
      <c r="JB158" s="21"/>
      <c r="JC158" s="21"/>
      <c r="JD158" s="21"/>
      <c r="JE158" s="21"/>
      <c r="JF158" s="21"/>
      <c r="JG158" s="21"/>
      <c r="JH158" s="21"/>
      <c r="JI158" s="21"/>
      <c r="JJ158" s="21"/>
      <c r="JK158" s="21"/>
      <c r="JL158" s="21"/>
      <c r="JM158" s="21"/>
      <c r="JN158" s="21"/>
      <c r="JO158" s="21"/>
      <c r="JP158" s="21"/>
      <c r="JQ158" s="21"/>
      <c r="JR158" s="21"/>
      <c r="JS158" s="21"/>
      <c r="JT158" s="21"/>
      <c r="JU158" s="21"/>
      <c r="JV158" s="21"/>
      <c r="JW158" s="21"/>
      <c r="JX158" s="21"/>
      <c r="JY158" s="21"/>
      <c r="JZ158" s="21"/>
      <c r="KA158" s="21"/>
    </row>
    <row r="159" spans="1:28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  <c r="FE159" s="21"/>
      <c r="FF159" s="21"/>
      <c r="FG159" s="21"/>
      <c r="FH159" s="21"/>
      <c r="FI159" s="21"/>
      <c r="FJ159" s="21"/>
      <c r="FK159" s="21"/>
      <c r="FL159" s="21"/>
      <c r="FM159" s="21"/>
      <c r="FN159" s="21"/>
      <c r="FO159" s="21"/>
      <c r="FP159" s="21"/>
      <c r="FQ159" s="21"/>
      <c r="FR159" s="21"/>
      <c r="FS159" s="21"/>
      <c r="FT159" s="21"/>
      <c r="FU159" s="21"/>
      <c r="FV159" s="21"/>
      <c r="FW159" s="21"/>
      <c r="FX159" s="21"/>
      <c r="FY159" s="21"/>
      <c r="FZ159" s="21"/>
      <c r="GA159" s="21"/>
      <c r="GB159" s="21"/>
      <c r="GC159" s="21"/>
      <c r="GD159" s="21"/>
      <c r="GE159" s="21"/>
      <c r="GF159" s="21"/>
      <c r="GG159" s="21"/>
      <c r="GH159" s="21"/>
      <c r="GI159" s="21"/>
      <c r="GJ159" s="21"/>
      <c r="GK159" s="21"/>
      <c r="GL159" s="21"/>
      <c r="GM159" s="21"/>
      <c r="GN159" s="21"/>
      <c r="GO159" s="21"/>
      <c r="GP159" s="21"/>
      <c r="GQ159" s="21"/>
      <c r="GR159" s="21"/>
      <c r="GS159" s="21"/>
      <c r="GT159" s="21"/>
      <c r="GU159" s="21"/>
      <c r="GV159" s="21"/>
      <c r="GW159" s="21"/>
      <c r="GX159" s="21"/>
      <c r="GY159" s="21"/>
      <c r="GZ159" s="21"/>
      <c r="HA159" s="21"/>
      <c r="HB159" s="21"/>
      <c r="HC159" s="21"/>
      <c r="HD159" s="21"/>
      <c r="HE159" s="21"/>
      <c r="HF159" s="21"/>
      <c r="HG159" s="21"/>
      <c r="HH159" s="21"/>
      <c r="HI159" s="21"/>
      <c r="HJ159" s="21"/>
      <c r="HK159" s="21"/>
      <c r="HL159" s="21"/>
      <c r="HM159" s="21"/>
      <c r="HN159" s="21"/>
      <c r="HO159" s="21"/>
      <c r="HP159" s="21"/>
      <c r="HQ159" s="21"/>
      <c r="HR159" s="21"/>
      <c r="HS159" s="21"/>
      <c r="HT159" s="21"/>
      <c r="HU159" s="21"/>
      <c r="HV159" s="21"/>
      <c r="HW159" s="21"/>
      <c r="HX159" s="21"/>
      <c r="HY159" s="21"/>
      <c r="HZ159" s="21"/>
      <c r="IA159" s="21"/>
      <c r="IB159" s="21"/>
      <c r="IC159" s="21"/>
      <c r="ID159" s="21"/>
      <c r="IE159" s="21"/>
      <c r="IF159" s="21"/>
      <c r="IG159" s="21"/>
      <c r="IH159" s="21"/>
      <c r="II159" s="21"/>
      <c r="IJ159" s="21"/>
      <c r="IK159" s="21"/>
      <c r="IL159" s="21"/>
      <c r="IM159" s="21"/>
      <c r="IN159" s="21"/>
      <c r="IO159" s="21"/>
      <c r="IP159" s="21"/>
      <c r="IQ159" s="21"/>
      <c r="IR159" s="21"/>
      <c r="IS159" s="21"/>
      <c r="IT159" s="21"/>
      <c r="IU159" s="21"/>
      <c r="IV159" s="21"/>
      <c r="IW159" s="21"/>
      <c r="IX159" s="21"/>
      <c r="IY159" s="21"/>
      <c r="IZ159" s="21"/>
      <c r="JA159" s="21"/>
      <c r="JB159" s="21"/>
      <c r="JC159" s="21"/>
      <c r="JD159" s="21"/>
      <c r="JE159" s="21"/>
      <c r="JF159" s="21"/>
      <c r="JG159" s="21"/>
      <c r="JH159" s="21"/>
      <c r="JI159" s="21"/>
      <c r="JJ159" s="21"/>
      <c r="JK159" s="21"/>
      <c r="JL159" s="21"/>
      <c r="JM159" s="21"/>
      <c r="JN159" s="21"/>
      <c r="JO159" s="21"/>
      <c r="JP159" s="21"/>
      <c r="JQ159" s="21"/>
      <c r="JR159" s="21"/>
      <c r="JS159" s="21"/>
      <c r="JT159" s="21"/>
      <c r="JU159" s="21"/>
      <c r="JV159" s="21"/>
      <c r="JW159" s="21"/>
      <c r="JX159" s="21"/>
      <c r="JY159" s="21"/>
      <c r="JZ159" s="21"/>
      <c r="KA159" s="21"/>
    </row>
    <row r="160" spans="1:28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</row>
    <row r="161" spans="1:33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</row>
    <row r="162" spans="1:33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</row>
    <row r="163" spans="1:33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</row>
    <row r="164" spans="1:33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</row>
    <row r="165" spans="1:33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</row>
    <row r="166" spans="1:33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</row>
    <row r="167" spans="1:33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</row>
    <row r="168" spans="1:33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</row>
    <row r="169" spans="1:33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</row>
    <row r="170" spans="1:33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</row>
    <row r="171" spans="1:33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</row>
    <row r="172" spans="1:33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</row>
    <row r="173" spans="1:33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</row>
    <row r="174" spans="1:33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</row>
    <row r="175" spans="1:33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</row>
    <row r="176" spans="1:33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</row>
    <row r="177" spans="1:33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</row>
    <row r="178" spans="1:33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</row>
    <row r="179" spans="1:33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</row>
    <row r="180" spans="1:33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</row>
    <row r="181" spans="1:33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</row>
    <row r="182" spans="1:33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</row>
    <row r="183" spans="1:33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</row>
    <row r="184" spans="1:33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</row>
    <row r="185" spans="1:33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</row>
    <row r="186" spans="1:33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</row>
    <row r="187" spans="1:33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</row>
    <row r="188" spans="1:33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</row>
    <row r="189" spans="1:33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</row>
    <row r="190" spans="1:33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</row>
    <row r="191" spans="1:33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</row>
    <row r="192" spans="1:33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</row>
    <row r="193" spans="1:33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</row>
    <row r="194" spans="1:33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</row>
    <row r="195" spans="1:33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</row>
    <row r="196" spans="1:33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</row>
    <row r="197" spans="1:33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</row>
    <row r="198" spans="1:33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</row>
    <row r="199" spans="1:33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</row>
    <row r="200" spans="1:33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</row>
    <row r="201" spans="1:33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</row>
    <row r="202" spans="1:33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</row>
    <row r="203" spans="1:33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</row>
    <row r="204" spans="1:33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</row>
    <row r="205" spans="1:33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</row>
    <row r="206" spans="1:33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</row>
    <row r="207" spans="1:33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</row>
    <row r="208" spans="1:33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</row>
    <row r="209" spans="1:33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</row>
    <row r="210" spans="1:33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</row>
    <row r="211" spans="1:33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</row>
    <row r="212" spans="1:33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</row>
    <row r="213" spans="1:33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</row>
    <row r="214" spans="1:33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</row>
    <row r="215" spans="1:33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</row>
  </sheetData>
  <sortState ref="A12:L37">
    <sortCondition ref="B12:B37"/>
  </sortState>
  <mergeCells count="12">
    <mergeCell ref="E44:F44"/>
    <mergeCell ref="E43:F43"/>
    <mergeCell ref="A7:A9"/>
    <mergeCell ref="H7:L7"/>
    <mergeCell ref="H8:I8"/>
    <mergeCell ref="B7:B9"/>
    <mergeCell ref="C8:D8"/>
    <mergeCell ref="C7:G7"/>
    <mergeCell ref="J8:J9"/>
    <mergeCell ref="K8:L8"/>
    <mergeCell ref="E8:E9"/>
    <mergeCell ref="F8:G8"/>
  </mergeCells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&amp;L&amp;G&amp;C&amp;"+,Regular"&amp;10Statistika tržišta osiguranja&amp;R&amp;"+,Regular"&amp;10Mjesčno izvješće</oddHeader>
    <oddFooter>&amp;C&amp;"+,Regular"&amp;10U izvješće su uključeni podatci zaključno s 30.04.2018.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4"/>
  <sheetViews>
    <sheetView showGridLines="0" showRuler="0" view="pageLayout" zoomScale="70" zoomScaleNormal="80" zoomScalePageLayoutView="70" workbookViewId="0">
      <selection activeCell="B30" sqref="B30"/>
    </sheetView>
  </sheetViews>
  <sheetFormatPr defaultRowHeight="15" x14ac:dyDescent="0.25"/>
  <cols>
    <col min="1" max="1" width="7.140625" customWidth="1"/>
    <col min="2" max="2" width="33.85546875" customWidth="1"/>
    <col min="3" max="4" width="18.140625" customWidth="1"/>
    <col min="5" max="6" width="13" customWidth="1"/>
    <col min="7" max="7" width="12.85546875" customWidth="1"/>
    <col min="8" max="9" width="18.140625" customWidth="1"/>
    <col min="10" max="10" width="13.85546875" customWidth="1"/>
    <col min="11" max="11" width="13.7109375" customWidth="1"/>
    <col min="12" max="12" width="12.28515625" customWidth="1"/>
  </cols>
  <sheetData>
    <row r="3" spans="1:12" ht="16.5" customHeight="1" x14ac:dyDescent="0.25">
      <c r="A3" s="52"/>
      <c r="B3" s="52"/>
      <c r="C3" s="52"/>
      <c r="D3" s="52"/>
      <c r="E3" s="65" t="s">
        <v>72</v>
      </c>
      <c r="F3" s="52"/>
      <c r="G3" s="52"/>
      <c r="H3" s="52"/>
      <c r="I3" s="52"/>
      <c r="J3" s="52"/>
      <c r="K3" s="52"/>
      <c r="L3" s="52"/>
    </row>
    <row r="4" spans="1:12" ht="16.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16.5" customHeight="1" x14ac:dyDescent="0.25">
      <c r="A5" s="52"/>
      <c r="B5" s="52"/>
      <c r="C5" s="51"/>
      <c r="D5" s="51"/>
      <c r="E5" s="51"/>
      <c r="F5" s="51"/>
      <c r="G5" s="51"/>
      <c r="H5" s="52"/>
      <c r="I5" s="52"/>
      <c r="J5" s="52"/>
      <c r="K5" s="52"/>
      <c r="L5" s="52"/>
    </row>
    <row r="6" spans="1:12" ht="16.5" customHeight="1" thickBot="1" x14ac:dyDescent="0.3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16.5" customHeight="1" x14ac:dyDescent="0.25">
      <c r="A7" s="73" t="s">
        <v>54</v>
      </c>
      <c r="B7" s="86" t="s">
        <v>70</v>
      </c>
      <c r="C7" s="76" t="s">
        <v>50</v>
      </c>
      <c r="D7" s="76"/>
      <c r="E7" s="76"/>
      <c r="F7" s="76"/>
      <c r="G7" s="76"/>
      <c r="H7" s="76" t="s">
        <v>52</v>
      </c>
      <c r="I7" s="76"/>
      <c r="J7" s="76"/>
      <c r="K7" s="76"/>
      <c r="L7" s="77"/>
    </row>
    <row r="8" spans="1:12" s="39" customFormat="1" ht="16.5" customHeight="1" x14ac:dyDescent="0.25">
      <c r="A8" s="74"/>
      <c r="B8" s="87"/>
      <c r="C8" s="78" t="s">
        <v>22</v>
      </c>
      <c r="D8" s="78"/>
      <c r="E8" s="82" t="s">
        <v>58</v>
      </c>
      <c r="F8" s="84" t="s">
        <v>60</v>
      </c>
      <c r="G8" s="84"/>
      <c r="H8" s="78" t="s">
        <v>22</v>
      </c>
      <c r="I8" s="78"/>
      <c r="J8" s="82" t="s">
        <v>58</v>
      </c>
      <c r="K8" s="84" t="s">
        <v>60</v>
      </c>
      <c r="L8" s="85"/>
    </row>
    <row r="9" spans="1:12" ht="16.5" customHeight="1" thickBot="1" x14ac:dyDescent="0.3">
      <c r="A9" s="75"/>
      <c r="B9" s="88"/>
      <c r="C9" s="63" t="s">
        <v>55</v>
      </c>
      <c r="D9" s="63" t="s">
        <v>56</v>
      </c>
      <c r="E9" s="83"/>
      <c r="F9" s="53" t="s">
        <v>51</v>
      </c>
      <c r="G9" s="53" t="s">
        <v>53</v>
      </c>
      <c r="H9" s="63" t="s">
        <v>55</v>
      </c>
      <c r="I9" s="63" t="s">
        <v>56</v>
      </c>
      <c r="J9" s="83"/>
      <c r="K9" s="53" t="s">
        <v>51</v>
      </c>
      <c r="L9" s="54" t="s">
        <v>53</v>
      </c>
    </row>
    <row r="10" spans="1:12" ht="16.5" customHeight="1" x14ac:dyDescent="0.25">
      <c r="A10" s="19" t="s">
        <v>23</v>
      </c>
      <c r="B10" s="7" t="s">
        <v>68</v>
      </c>
      <c r="C10" s="56">
        <v>13183402.229999997</v>
      </c>
      <c r="D10" s="56">
        <v>16924112.030000005</v>
      </c>
      <c r="E10" s="13">
        <f>IFERROR((D10-C10)/C10*100, "-")</f>
        <v>28.374388755944143</v>
      </c>
      <c r="F10" s="13">
        <f>C10/C30*100</f>
        <v>10.980536101098991</v>
      </c>
      <c r="G10" s="37">
        <f>D10/D30*100</f>
        <v>13.558348154054459</v>
      </c>
      <c r="H10" s="58">
        <v>1952230.4899999995</v>
      </c>
      <c r="I10" s="58">
        <v>1659512.53</v>
      </c>
      <c r="J10" s="13">
        <f t="shared" ref="J10:J29" si="0">IFERROR((I10-H10)/H10*100, "-")</f>
        <v>-14.994026653072076</v>
      </c>
      <c r="K10" s="13">
        <f>H10/H30*100</f>
        <v>5.5677259410091571</v>
      </c>
      <c r="L10" s="40">
        <f>I10/I30*100</f>
        <v>4.8127169081658199</v>
      </c>
    </row>
    <row r="11" spans="1:12" ht="16.5" customHeight="1" x14ac:dyDescent="0.25">
      <c r="A11" s="19" t="s">
        <v>24</v>
      </c>
      <c r="B11" s="7" t="s">
        <v>0</v>
      </c>
      <c r="C11" s="56">
        <v>5810961.660000002</v>
      </c>
      <c r="D11" s="56">
        <v>6514279.7929400587</v>
      </c>
      <c r="E11" s="13">
        <f>IFERROR((D11-C11)/C11*100, "-")</f>
        <v>12.103300178030368</v>
      </c>
      <c r="F11" s="13">
        <f>C11/C30*100</f>
        <v>4.8399853980433516</v>
      </c>
      <c r="G11" s="37">
        <f>D11/D30*100</f>
        <v>5.2187596754878651</v>
      </c>
      <c r="H11" s="58">
        <v>0</v>
      </c>
      <c r="I11" s="58">
        <v>0</v>
      </c>
      <c r="J11" s="13" t="str">
        <f>IFERROR((I11-H11)/H11*100, "-")</f>
        <v>-</v>
      </c>
      <c r="K11" s="13">
        <f>H11/H30*100</f>
        <v>0</v>
      </c>
      <c r="L11" s="40">
        <f>I11/I30*100</f>
        <v>0</v>
      </c>
    </row>
    <row r="12" spans="1:12" ht="16.5" customHeight="1" x14ac:dyDescent="0.25">
      <c r="A12" s="19" t="s">
        <v>25</v>
      </c>
      <c r="B12" s="7" t="s">
        <v>65</v>
      </c>
      <c r="C12" s="56">
        <v>565404.04999999993</v>
      </c>
      <c r="D12" s="56">
        <v>1468153.01</v>
      </c>
      <c r="E12" s="13">
        <f t="shared" ref="E12:E29" si="1">IFERROR((D12-C12)/C12*100, "-")</f>
        <v>159.66439575379769</v>
      </c>
      <c r="F12" s="13">
        <f>C12/C30*100</f>
        <v>0.47092848070771337</v>
      </c>
      <c r="G12" s="37">
        <f>D12/D30*100</f>
        <v>1.1761757200447338</v>
      </c>
      <c r="H12" s="58">
        <v>0</v>
      </c>
      <c r="I12" s="58">
        <v>0</v>
      </c>
      <c r="J12" s="13" t="str">
        <f>IFERROR((#REF!-I12)/I12*100, "-")</f>
        <v>-</v>
      </c>
      <c r="K12" s="13">
        <f>H12/H30*100</f>
        <v>0</v>
      </c>
      <c r="L12" s="40">
        <f>I12/I30*100</f>
        <v>0</v>
      </c>
    </row>
    <row r="13" spans="1:12" ht="16.5" customHeight="1" x14ac:dyDescent="0.25">
      <c r="A13" s="19" t="s">
        <v>26</v>
      </c>
      <c r="B13" s="7" t="s">
        <v>12</v>
      </c>
      <c r="C13" s="56">
        <v>1599162.82</v>
      </c>
      <c r="D13" s="56">
        <v>1633685.82</v>
      </c>
      <c r="E13" s="13">
        <f t="shared" si="1"/>
        <v>2.1588170740487822</v>
      </c>
      <c r="F13" s="13">
        <f>C13/C30*100</f>
        <v>1.3319524634230382</v>
      </c>
      <c r="G13" s="37">
        <f>D13/D30*100</f>
        <v>1.308788377354055</v>
      </c>
      <c r="H13" s="58">
        <v>0</v>
      </c>
      <c r="I13" s="58">
        <v>0</v>
      </c>
      <c r="J13" s="13" t="str">
        <f t="shared" si="0"/>
        <v>-</v>
      </c>
      <c r="K13" s="13">
        <f>H13/H30*100</f>
        <v>0</v>
      </c>
      <c r="L13" s="40">
        <f>I13/I30*100</f>
        <v>0</v>
      </c>
    </row>
    <row r="14" spans="1:12" ht="16.5" customHeight="1" x14ac:dyDescent="0.25">
      <c r="A14" s="19" t="s">
        <v>27</v>
      </c>
      <c r="B14" s="7" t="s">
        <v>1</v>
      </c>
      <c r="C14" s="56">
        <v>3523810.83</v>
      </c>
      <c r="D14" s="56">
        <v>2888121</v>
      </c>
      <c r="E14" s="13">
        <f t="shared" si="1"/>
        <v>-18.039839840097208</v>
      </c>
      <c r="F14" s="13">
        <f>C14/C30*100</f>
        <v>2.9350035261920859</v>
      </c>
      <c r="G14" s="37">
        <f>D14/D30*100</f>
        <v>2.3137491621199051</v>
      </c>
      <c r="H14" s="58">
        <v>0</v>
      </c>
      <c r="I14" s="58">
        <v>0</v>
      </c>
      <c r="J14" s="13" t="str">
        <f t="shared" si="0"/>
        <v>-</v>
      </c>
      <c r="K14" s="13">
        <f>H14/H30*100</f>
        <v>0</v>
      </c>
      <c r="L14" s="40">
        <f>I14/I30*100</f>
        <v>0</v>
      </c>
    </row>
    <row r="15" spans="1:12" ht="16.5" customHeight="1" x14ac:dyDescent="0.25">
      <c r="A15" s="19" t="s">
        <v>28</v>
      </c>
      <c r="B15" s="7" t="s">
        <v>64</v>
      </c>
      <c r="C15" s="56">
        <v>7346879.2700000005</v>
      </c>
      <c r="D15" s="56">
        <v>11371605.540000511</v>
      </c>
      <c r="E15" s="13">
        <f t="shared" si="1"/>
        <v>54.781440147450667</v>
      </c>
      <c r="F15" s="13">
        <f>C15/C30*100</f>
        <v>6.1192605404296181</v>
      </c>
      <c r="G15" s="37">
        <f>D15/D30*100</f>
        <v>9.1100901901735618</v>
      </c>
      <c r="H15" s="58">
        <v>0</v>
      </c>
      <c r="I15" s="58">
        <v>0</v>
      </c>
      <c r="J15" s="13" t="str">
        <f t="shared" si="0"/>
        <v>-</v>
      </c>
      <c r="K15" s="13">
        <f>H15/H30*100</f>
        <v>0</v>
      </c>
      <c r="L15" s="40">
        <f>I15/I30*100</f>
        <v>0</v>
      </c>
    </row>
    <row r="16" spans="1:12" ht="16.5" customHeight="1" x14ac:dyDescent="0.25">
      <c r="A16" s="19" t="s">
        <v>29</v>
      </c>
      <c r="B16" s="7" t="s">
        <v>2</v>
      </c>
      <c r="C16" s="56">
        <v>13424087.67</v>
      </c>
      <c r="D16" s="56">
        <v>13656855.400000002</v>
      </c>
      <c r="E16" s="13">
        <f t="shared" si="1"/>
        <v>1.7339556752164915</v>
      </c>
      <c r="F16" s="13">
        <f>C16/C30*100</f>
        <v>11.1810044716168</v>
      </c>
      <c r="G16" s="37">
        <f>D16/D30*100</f>
        <v>10.940863536861062</v>
      </c>
      <c r="H16" s="58">
        <v>2779711.69</v>
      </c>
      <c r="I16" s="58">
        <v>2735128.0360000003</v>
      </c>
      <c r="J16" s="13">
        <f t="shared" si="0"/>
        <v>-1.6038948988986563</v>
      </c>
      <c r="K16" s="13">
        <f>H16/H30*100</f>
        <v>7.9276873116244619</v>
      </c>
      <c r="L16" s="40">
        <f>I16/I30*100</f>
        <v>7.9320865054604752</v>
      </c>
    </row>
    <row r="17" spans="1:12" ht="16.5" customHeight="1" x14ac:dyDescent="0.25">
      <c r="A17" s="19" t="s">
        <v>30</v>
      </c>
      <c r="B17" s="7" t="s">
        <v>13</v>
      </c>
      <c r="C17" s="56">
        <v>1319025.94</v>
      </c>
      <c r="D17" s="56">
        <v>1032130.22</v>
      </c>
      <c r="E17" s="13">
        <f t="shared" si="1"/>
        <v>-21.750574518648207</v>
      </c>
      <c r="F17" s="13">
        <f>C17/C30*100</f>
        <v>1.0986247479802516</v>
      </c>
      <c r="G17" s="37">
        <f>D17/D30*100</f>
        <v>0.82686647537400026</v>
      </c>
      <c r="H17" s="58">
        <v>0</v>
      </c>
      <c r="I17" s="58">
        <v>0</v>
      </c>
      <c r="J17" s="13" t="str">
        <f t="shared" si="0"/>
        <v>-</v>
      </c>
      <c r="K17" s="13">
        <f>H17/H30*100</f>
        <v>0</v>
      </c>
      <c r="L17" s="40">
        <f>I17/I30*100</f>
        <v>0</v>
      </c>
    </row>
    <row r="18" spans="1:12" ht="16.5" customHeight="1" x14ac:dyDescent="0.25">
      <c r="A18" s="19" t="s">
        <v>31</v>
      </c>
      <c r="B18" s="7" t="s">
        <v>14</v>
      </c>
      <c r="C18" s="56">
        <v>1541164.11</v>
      </c>
      <c r="D18" s="56">
        <v>1923651.3499999999</v>
      </c>
      <c r="E18" s="13">
        <f t="shared" si="1"/>
        <v>24.818073397777198</v>
      </c>
      <c r="F18" s="13">
        <f>C18/C30*100</f>
        <v>1.2836449842259801</v>
      </c>
      <c r="G18" s="37">
        <f>D18/D30*100</f>
        <v>1.5410873364631621</v>
      </c>
      <c r="H18" s="58">
        <v>0</v>
      </c>
      <c r="I18" s="58">
        <v>0</v>
      </c>
      <c r="J18" s="13" t="str">
        <f t="shared" si="0"/>
        <v>-</v>
      </c>
      <c r="K18" s="13">
        <f>H18/H30*100</f>
        <v>0</v>
      </c>
      <c r="L18" s="40">
        <f>I18/I30*100</f>
        <v>0</v>
      </c>
    </row>
    <row r="19" spans="1:12" ht="16.5" customHeight="1" x14ac:dyDescent="0.25">
      <c r="A19" s="19" t="s">
        <v>32</v>
      </c>
      <c r="B19" s="7" t="s">
        <v>3</v>
      </c>
      <c r="C19" s="56">
        <v>15256468.709999999</v>
      </c>
      <c r="D19" s="56">
        <v>15948078.410000002</v>
      </c>
      <c r="E19" s="13">
        <f t="shared" si="1"/>
        <v>4.533222681777473</v>
      </c>
      <c r="F19" s="13">
        <f>C19/C30*100</f>
        <v>12.707205812489436</v>
      </c>
      <c r="G19" s="37">
        <f>D19/D30*100</f>
        <v>12.776422130014655</v>
      </c>
      <c r="H19" s="58">
        <v>0</v>
      </c>
      <c r="I19" s="58">
        <v>0</v>
      </c>
      <c r="J19" s="13" t="str">
        <f t="shared" si="0"/>
        <v>-</v>
      </c>
      <c r="K19" s="13">
        <f>H19/H30*100</f>
        <v>0</v>
      </c>
      <c r="L19" s="40">
        <f>I19/I30*100</f>
        <v>0</v>
      </c>
    </row>
    <row r="20" spans="1:12" ht="16.5" customHeight="1" x14ac:dyDescent="0.25">
      <c r="A20" s="19" t="s">
        <v>33</v>
      </c>
      <c r="B20" s="7" t="s">
        <v>4</v>
      </c>
      <c r="C20" s="56">
        <v>2943555.5500000063</v>
      </c>
      <c r="D20" s="56">
        <v>7846064.1200001631</v>
      </c>
      <c r="E20" s="13">
        <f t="shared" si="1"/>
        <v>166.55057078845161</v>
      </c>
      <c r="F20" s="13">
        <f>C20/C30*100</f>
        <v>2.4517053654643273</v>
      </c>
      <c r="G20" s="37">
        <f>D20/D30*100</f>
        <v>6.2856868820902694</v>
      </c>
      <c r="H20" s="58">
        <v>8598048.369999988</v>
      </c>
      <c r="I20" s="58">
        <v>8341050.8499999885</v>
      </c>
      <c r="J20" s="13">
        <f t="shared" si="0"/>
        <v>-2.9890215655997747</v>
      </c>
      <c r="K20" s="13">
        <f>H20/H30*100</f>
        <v>24.521477969386925</v>
      </c>
      <c r="L20" s="40">
        <f>I20/I30*100</f>
        <v>24.18970374249951</v>
      </c>
    </row>
    <row r="21" spans="1:12" ht="16.5" customHeight="1" x14ac:dyDescent="0.25">
      <c r="A21" s="19" t="s">
        <v>34</v>
      </c>
      <c r="B21" s="7" t="s">
        <v>5</v>
      </c>
      <c r="C21" s="56">
        <v>150442.97000000015</v>
      </c>
      <c r="D21" s="56">
        <v>150043</v>
      </c>
      <c r="E21" s="13">
        <f t="shared" si="1"/>
        <v>-0.26586154208478224</v>
      </c>
      <c r="F21" s="13">
        <f>C21/C30*100</f>
        <v>0.1253048670154665</v>
      </c>
      <c r="G21" s="37">
        <f>D21/D30*100</f>
        <v>0.12020336597114765</v>
      </c>
      <c r="H21" s="58">
        <v>7471870.9499999657</v>
      </c>
      <c r="I21" s="58">
        <v>6520502</v>
      </c>
      <c r="J21" s="13">
        <f t="shared" si="0"/>
        <v>-12.73267373548482</v>
      </c>
      <c r="K21" s="13">
        <f>H21/H30*100</f>
        <v>21.309640398141489</v>
      </c>
      <c r="L21" s="40">
        <f>I21/I30*100</f>
        <v>18.909968835926204</v>
      </c>
    </row>
    <row r="22" spans="1:12" ht="16.5" customHeight="1" x14ac:dyDescent="0.25">
      <c r="A22" s="19" t="s">
        <v>35</v>
      </c>
      <c r="B22" s="7" t="s">
        <v>18</v>
      </c>
      <c r="C22" s="56">
        <v>694964.61</v>
      </c>
      <c r="D22" s="56">
        <v>806214.96</v>
      </c>
      <c r="E22" s="13">
        <f t="shared" si="1"/>
        <v>16.008059748538848</v>
      </c>
      <c r="F22" s="13">
        <f>C22/C30*100</f>
        <v>0.57884026110695275</v>
      </c>
      <c r="G22" s="37">
        <f>D22/D30*100</f>
        <v>0.64587986036199063</v>
      </c>
      <c r="H22" s="58">
        <v>0</v>
      </c>
      <c r="I22" s="58">
        <v>0</v>
      </c>
      <c r="J22" s="13" t="str">
        <f t="shared" si="0"/>
        <v>-</v>
      </c>
      <c r="K22" s="13">
        <f>H22/H30*100</f>
        <v>0</v>
      </c>
      <c r="L22" s="40">
        <f>I22/I30*100</f>
        <v>0</v>
      </c>
    </row>
    <row r="23" spans="1:12" ht="16.5" customHeight="1" x14ac:dyDescent="0.25">
      <c r="A23" s="19" t="s">
        <v>36</v>
      </c>
      <c r="B23" s="7" t="s">
        <v>11</v>
      </c>
      <c r="C23" s="56">
        <v>1244416.26</v>
      </c>
      <c r="D23" s="56">
        <v>1634412.6099999999</v>
      </c>
      <c r="E23" s="13">
        <f t="shared" si="1"/>
        <v>31.339702199005327</v>
      </c>
      <c r="F23" s="13">
        <f>C23/C30*100</f>
        <v>1.0364818905874036</v>
      </c>
      <c r="G23" s="37">
        <f>D23/D30*100</f>
        <v>1.30937062780462</v>
      </c>
      <c r="H23" s="58">
        <v>0</v>
      </c>
      <c r="I23" s="58">
        <v>0</v>
      </c>
      <c r="J23" s="13" t="str">
        <f t="shared" si="0"/>
        <v>-</v>
      </c>
      <c r="K23" s="13">
        <f>H23/H30*100</f>
        <v>0</v>
      </c>
      <c r="L23" s="40">
        <f>I23/I30*100</f>
        <v>0</v>
      </c>
    </row>
    <row r="24" spans="1:12" ht="16.5" customHeight="1" x14ac:dyDescent="0.25">
      <c r="A24" s="19" t="s">
        <v>37</v>
      </c>
      <c r="B24" s="7" t="s">
        <v>6</v>
      </c>
      <c r="C24" s="57">
        <v>15666787.649999999</v>
      </c>
      <c r="D24" s="57">
        <v>16879763.0931</v>
      </c>
      <c r="E24" s="13">
        <f t="shared" si="1"/>
        <v>7.7423366563598108</v>
      </c>
      <c r="F24" s="13">
        <f>C24/C30*100</f>
        <v>13.048962959470961</v>
      </c>
      <c r="G24" s="37">
        <f>D24/D30*100</f>
        <v>13.522819062443237</v>
      </c>
      <c r="H24" s="58">
        <v>1176650.42</v>
      </c>
      <c r="I24" s="58">
        <v>1145896.58</v>
      </c>
      <c r="J24" s="13">
        <f t="shared" si="0"/>
        <v>-2.6136768811929589</v>
      </c>
      <c r="K24" s="13">
        <f>H24/H30*100</f>
        <v>3.3557856515873397</v>
      </c>
      <c r="L24" s="40">
        <f>I24/I30*100</f>
        <v>3.3231902416400478</v>
      </c>
    </row>
    <row r="25" spans="1:12" ht="16.5" customHeight="1" x14ac:dyDescent="0.25">
      <c r="A25" s="19" t="s">
        <v>38</v>
      </c>
      <c r="B25" s="7" t="s">
        <v>7</v>
      </c>
      <c r="C25" s="57">
        <v>11262095.879999999</v>
      </c>
      <c r="D25" s="57">
        <v>11497085.970000001</v>
      </c>
      <c r="E25" s="13">
        <f t="shared" si="1"/>
        <v>2.0865573557876842</v>
      </c>
      <c r="F25" s="13">
        <f>C25/C30*100</f>
        <v>9.3802683273191931</v>
      </c>
      <c r="G25" s="37">
        <f>D25/D30*100</f>
        <v>9.2106158398169669</v>
      </c>
      <c r="H25" s="58">
        <v>3718536.1419999832</v>
      </c>
      <c r="I25" s="58">
        <v>3862226.9219999798</v>
      </c>
      <c r="J25" s="13">
        <f t="shared" si="0"/>
        <v>3.8641759690606006</v>
      </c>
      <c r="K25" s="13">
        <f>H25/H30*100</f>
        <v>10.605197617005469</v>
      </c>
      <c r="L25" s="40">
        <f>I25/I30*100</f>
        <v>11.200761955489744</v>
      </c>
    </row>
    <row r="26" spans="1:12" ht="16.5" customHeight="1" x14ac:dyDescent="0.25">
      <c r="A26" s="19" t="s">
        <v>39</v>
      </c>
      <c r="B26" s="7" t="s">
        <v>8</v>
      </c>
      <c r="C26" s="57">
        <v>8168146.8099999996</v>
      </c>
      <c r="D26" s="57">
        <v>7107290.5699999994</v>
      </c>
      <c r="E26" s="13">
        <f t="shared" si="1"/>
        <v>-12.987722486834199</v>
      </c>
      <c r="F26" s="13">
        <f>C26/C30*100</f>
        <v>6.8032992820459199</v>
      </c>
      <c r="G26" s="37">
        <f>D26/D30*100</f>
        <v>5.6938360966456045</v>
      </c>
      <c r="H26" s="58">
        <v>8313888.3600000003</v>
      </c>
      <c r="I26" s="58">
        <v>9441630.1199999992</v>
      </c>
      <c r="J26" s="13">
        <f t="shared" si="0"/>
        <v>13.564552603638749</v>
      </c>
      <c r="K26" s="13">
        <f>H26/H30*100</f>
        <v>23.711058775967629</v>
      </c>
      <c r="L26" s="40">
        <f>I26/I30*100</f>
        <v>27.381470219553979</v>
      </c>
    </row>
    <row r="27" spans="1:12" ht="16.5" customHeight="1" x14ac:dyDescent="0.25">
      <c r="A27" s="19" t="s">
        <v>40</v>
      </c>
      <c r="B27" s="7" t="s">
        <v>9</v>
      </c>
      <c r="C27" s="57">
        <v>6669034.9600000009</v>
      </c>
      <c r="D27" s="57">
        <v>238572.83000000002</v>
      </c>
      <c r="E27" s="13">
        <f t="shared" si="1"/>
        <v>-96.422678372044402</v>
      </c>
      <c r="F27" s="13">
        <f>C27/C30*100</f>
        <v>5.5546798815810154</v>
      </c>
      <c r="G27" s="37">
        <f>D27/D30*100</f>
        <v>0.19112692491660654</v>
      </c>
      <c r="H27" s="58">
        <v>0</v>
      </c>
      <c r="I27" s="58">
        <v>0</v>
      </c>
      <c r="J27" s="13" t="str">
        <f t="shared" si="0"/>
        <v>-</v>
      </c>
      <c r="K27" s="13">
        <f>H27/H30*100</f>
        <v>0</v>
      </c>
      <c r="L27" s="40">
        <f>I27/I30*100</f>
        <v>0</v>
      </c>
    </row>
    <row r="28" spans="1:12" ht="16.5" customHeight="1" x14ac:dyDescent="0.25">
      <c r="A28" s="19" t="s">
        <v>41</v>
      </c>
      <c r="B28" s="7" t="s">
        <v>21</v>
      </c>
      <c r="C28" s="57">
        <v>5239338.55</v>
      </c>
      <c r="D28" s="57">
        <v>5304171.8299999991</v>
      </c>
      <c r="E28" s="13">
        <f t="shared" si="1"/>
        <v>1.2374325381206628</v>
      </c>
      <c r="F28" s="13">
        <f>C28/C30*100</f>
        <v>4.3638770243418916</v>
      </c>
      <c r="G28" s="37">
        <f>D28/D30*100</f>
        <v>4.2493105820021055</v>
      </c>
      <c r="H28" s="58">
        <v>1052400.22</v>
      </c>
      <c r="I28" s="58">
        <v>775876.05</v>
      </c>
      <c r="J28" s="13">
        <f t="shared" si="0"/>
        <v>-26.275571284088095</v>
      </c>
      <c r="K28" s="13">
        <f>H28/H30*100</f>
        <v>3.0014263352775239</v>
      </c>
      <c r="L28" s="40">
        <f>I28/I30*100</f>
        <v>2.2501015912642188</v>
      </c>
    </row>
    <row r="29" spans="1:12" ht="16.5" customHeight="1" x14ac:dyDescent="0.25">
      <c r="A29" s="19" t="s">
        <v>42</v>
      </c>
      <c r="B29" s="7" t="s">
        <v>10</v>
      </c>
      <c r="C29" s="57">
        <v>4452403.01</v>
      </c>
      <c r="D29" s="57">
        <v>0</v>
      </c>
      <c r="E29" s="13">
        <f t="shared" si="1"/>
        <v>-100</v>
      </c>
      <c r="F29" s="13">
        <f>C29/C30*100</f>
        <v>3.7084336148595862</v>
      </c>
      <c r="G29" s="37">
        <f>D29/D30*100</f>
        <v>0</v>
      </c>
      <c r="H29" s="58">
        <v>0</v>
      </c>
      <c r="I29" s="58">
        <v>0</v>
      </c>
      <c r="J29" s="13" t="str">
        <f t="shared" si="0"/>
        <v>-</v>
      </c>
      <c r="K29" s="13">
        <f>H29/H30*100</f>
        <v>0</v>
      </c>
      <c r="L29" s="40">
        <f>I29/I30*100</f>
        <v>0</v>
      </c>
    </row>
    <row r="30" spans="1:12" ht="16.5" customHeight="1" x14ac:dyDescent="0.25">
      <c r="A30" s="3"/>
      <c r="B30" s="55" t="s">
        <v>61</v>
      </c>
      <c r="C30" s="5">
        <f>SUM(C10:C29)</f>
        <v>120061553.54000002</v>
      </c>
      <c r="D30" s="5">
        <f>SUM(D10:D29)</f>
        <v>124824291.55604073</v>
      </c>
      <c r="E30" s="4">
        <f>(D30-C30)/C30*100</f>
        <v>3.9669135336100294</v>
      </c>
      <c r="F30" s="11">
        <f>SUM(F10:F29)</f>
        <v>99.999999999999957</v>
      </c>
      <c r="G30" s="11">
        <f>SUM(G10:G29)</f>
        <v>100.00000000000001</v>
      </c>
      <c r="H30" s="11">
        <f>SUM(H10:H29)</f>
        <v>35063336.641999938</v>
      </c>
      <c r="I30" s="11">
        <f>SUM(I10:I29)</f>
        <v>34481823.08799997</v>
      </c>
      <c r="J30" s="4">
        <f>(I30-H30)/H30*100</f>
        <v>-1.6584661064555195</v>
      </c>
      <c r="K30" s="11">
        <f>SUM(K10:K29)</f>
        <v>100</v>
      </c>
      <c r="L30" s="38">
        <f>SUM(L10:L29)</f>
        <v>100</v>
      </c>
    </row>
    <row r="31" spans="1:12" x14ac:dyDescent="0.25">
      <c r="A31" s="23"/>
      <c r="B31" s="23"/>
      <c r="C31" s="25"/>
      <c r="D31" s="25"/>
      <c r="E31" s="23"/>
      <c r="F31" s="23"/>
      <c r="G31" s="23"/>
      <c r="H31" s="23"/>
      <c r="I31" s="23"/>
      <c r="J31" s="23"/>
      <c r="K31" s="23"/>
      <c r="L31" s="23"/>
    </row>
    <row r="32" spans="1:12" x14ac:dyDescent="0.25">
      <c r="C32" s="26"/>
      <c r="D32" s="26"/>
      <c r="E32" s="27"/>
      <c r="F32" s="27"/>
      <c r="G32" s="27"/>
      <c r="H32" s="26"/>
      <c r="I32" s="26"/>
      <c r="J32" s="23"/>
      <c r="K32" s="23"/>
      <c r="L32" s="23"/>
    </row>
    <row r="33" spans="1:12" x14ac:dyDescent="0.25">
      <c r="A33" s="23"/>
      <c r="B33" s="61" t="s">
        <v>67</v>
      </c>
      <c r="C33" s="15"/>
      <c r="D33" s="32"/>
      <c r="E33" s="27"/>
      <c r="F33" s="27"/>
      <c r="G33" s="27"/>
      <c r="H33" s="26"/>
      <c r="I33" s="26"/>
      <c r="J33" s="23"/>
      <c r="K33" s="23"/>
      <c r="L33" s="23"/>
    </row>
    <row r="34" spans="1:12" x14ac:dyDescent="0.25">
      <c r="A34" s="23"/>
      <c r="B34" s="70"/>
      <c r="C34" s="16"/>
      <c r="D34" s="30"/>
      <c r="E34" s="27"/>
      <c r="F34" s="27"/>
      <c r="G34" s="27"/>
      <c r="H34" s="27"/>
      <c r="I34" s="27"/>
      <c r="J34" s="23"/>
      <c r="K34" s="23"/>
      <c r="L34" s="23"/>
    </row>
    <row r="35" spans="1:12" x14ac:dyDescent="0.25">
      <c r="A35" s="23"/>
      <c r="B35" s="70"/>
      <c r="C35" s="30"/>
      <c r="D35" s="33"/>
      <c r="E35" s="17"/>
      <c r="F35" s="17"/>
      <c r="G35" s="27"/>
      <c r="H35" s="27"/>
      <c r="I35" s="27"/>
      <c r="J35" s="23"/>
      <c r="K35" s="23"/>
      <c r="L35" s="23"/>
    </row>
    <row r="36" spans="1:12" x14ac:dyDescent="0.25">
      <c r="A36" s="23"/>
      <c r="B36" s="22"/>
      <c r="C36" s="28"/>
      <c r="D36" s="31"/>
      <c r="E36" s="36"/>
      <c r="F36" s="36"/>
      <c r="G36" s="27"/>
      <c r="H36" s="26"/>
      <c r="I36" s="26"/>
      <c r="J36" s="23"/>
      <c r="K36" s="23"/>
      <c r="L36" s="23"/>
    </row>
    <row r="37" spans="1:12" x14ac:dyDescent="0.25">
      <c r="A37" s="23"/>
      <c r="B37" s="24"/>
      <c r="C37" s="23"/>
      <c r="D37" s="12"/>
      <c r="E37" s="35"/>
      <c r="F37" s="35"/>
      <c r="G37" s="23"/>
      <c r="H37" s="23"/>
      <c r="I37" s="23"/>
      <c r="J37" s="23"/>
      <c r="K37" s="23"/>
      <c r="L37" s="23"/>
    </row>
    <row r="38" spans="1:12" x14ac:dyDescent="0.25">
      <c r="A38" s="23"/>
      <c r="B38" s="22"/>
      <c r="C38" s="29"/>
      <c r="D38" s="34"/>
      <c r="E38" s="29"/>
      <c r="F38" s="29"/>
      <c r="G38" s="23"/>
      <c r="H38" s="23"/>
      <c r="I38" s="23"/>
      <c r="J38" s="23"/>
      <c r="K38" s="23"/>
      <c r="L38" s="23"/>
    </row>
    <row r="39" spans="1:12" x14ac:dyDescent="0.25">
      <c r="A39" s="23"/>
      <c r="B39" s="22"/>
      <c r="C39" s="9"/>
      <c r="D39" s="9"/>
      <c r="E39" s="29"/>
      <c r="F39" s="29"/>
      <c r="G39" s="23"/>
      <c r="H39" s="23"/>
      <c r="I39" s="23"/>
      <c r="J39" s="23"/>
      <c r="K39" s="23"/>
      <c r="L39" s="23"/>
    </row>
    <row r="40" spans="1:12" x14ac:dyDescent="0.25">
      <c r="A40" s="23"/>
      <c r="B40" s="22"/>
      <c r="C40" s="6"/>
      <c r="D40" s="6"/>
      <c r="E40" s="6"/>
      <c r="F40" s="6"/>
      <c r="G40" s="23"/>
      <c r="H40" s="23"/>
      <c r="I40" s="23"/>
      <c r="J40" s="23"/>
      <c r="K40" s="23"/>
      <c r="L40" s="23"/>
    </row>
    <row r="41" spans="1:12" x14ac:dyDescent="0.25">
      <c r="A41" s="23"/>
      <c r="B41" s="22"/>
      <c r="C41" s="10"/>
      <c r="D41" s="10"/>
      <c r="E41" s="6"/>
      <c r="F41" s="6"/>
      <c r="G41" s="23"/>
      <c r="H41" s="23"/>
      <c r="I41" s="23"/>
      <c r="J41" s="23"/>
      <c r="K41" s="23"/>
      <c r="L41" s="23"/>
    </row>
    <row r="42" spans="1:12" x14ac:dyDescent="0.25">
      <c r="A42" s="23"/>
      <c r="B42" s="22"/>
      <c r="C42" s="6"/>
      <c r="D42" s="6"/>
      <c r="E42" s="6"/>
      <c r="F42" s="6"/>
      <c r="G42" s="23"/>
      <c r="H42" s="23"/>
      <c r="I42" s="23"/>
      <c r="J42" s="23"/>
      <c r="K42" s="23"/>
      <c r="L42" s="23"/>
    </row>
    <row r="43" spans="1:12" x14ac:dyDescent="0.25">
      <c r="A43" s="23"/>
      <c r="B43" s="22"/>
      <c r="C43" s="6"/>
      <c r="D43" s="6"/>
      <c r="E43" s="6"/>
      <c r="F43" s="6"/>
      <c r="G43" s="23"/>
      <c r="H43" s="23"/>
      <c r="I43" s="23"/>
      <c r="J43" s="23"/>
      <c r="K43" s="23"/>
      <c r="L43" s="23"/>
    </row>
    <row r="44" spans="1:12" x14ac:dyDescent="0.25">
      <c r="A44" s="23"/>
      <c r="B44" s="22"/>
      <c r="C44" s="6"/>
      <c r="D44" s="6"/>
      <c r="E44" s="6"/>
      <c r="F44" s="6"/>
      <c r="G44" s="23"/>
      <c r="H44" s="23"/>
      <c r="I44" s="23"/>
      <c r="J44" s="23"/>
      <c r="K44" s="23"/>
      <c r="L44" s="23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pageMargins left="0.39370078740157483" right="0.39370078740157483" top="0.74803149606299213" bottom="0.74803149606299213" header="0.31496062992125984" footer="0.31496062992125984"/>
  <pageSetup paperSize="9" scale="70" orientation="landscape" verticalDpi="0" r:id="rId1"/>
  <headerFooter>
    <oddHeader>&amp;L&amp;G&amp;C&amp;"+,Regular"&amp;10Statistika tržišta osiguranja&amp;R&amp;"+,Regular"&amp;10Mjesčno izvješće</oddHeader>
    <oddFooter>&amp;C&amp;"+,Regular"&amp;10U izvješće su uključeni podatci zaključno s 30.04.2018.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3"/>
  <sheetViews>
    <sheetView showGridLines="0" showRuler="0" view="pageLayout" zoomScale="70" zoomScaleNormal="80" zoomScalePageLayoutView="70" workbookViewId="0">
      <selection activeCell="B36" sqref="B36"/>
    </sheetView>
  </sheetViews>
  <sheetFormatPr defaultRowHeight="15" x14ac:dyDescent="0.25"/>
  <cols>
    <col min="1" max="1" width="7.85546875" customWidth="1"/>
    <col min="2" max="2" width="30" customWidth="1"/>
    <col min="3" max="4" width="18.140625" customWidth="1"/>
    <col min="5" max="5" width="14.7109375" customWidth="1"/>
    <col min="6" max="6" width="16.28515625" customWidth="1"/>
    <col min="7" max="7" width="13.42578125" customWidth="1"/>
    <col min="8" max="8" width="18.28515625" customWidth="1"/>
    <col min="9" max="9" width="18.140625" customWidth="1"/>
    <col min="10" max="10" width="12.7109375" customWidth="1"/>
    <col min="11" max="11" width="12.42578125" customWidth="1"/>
    <col min="12" max="12" width="14.85546875" customWidth="1"/>
  </cols>
  <sheetData>
    <row r="3" spans="1:12" x14ac:dyDescent="0.25">
      <c r="A3" s="66"/>
      <c r="B3" s="66"/>
      <c r="C3" s="66"/>
      <c r="D3" s="66"/>
      <c r="E3" s="67" t="s">
        <v>73</v>
      </c>
      <c r="F3" s="66"/>
      <c r="G3" s="66"/>
      <c r="H3" s="66"/>
      <c r="I3" s="66"/>
      <c r="J3" s="66"/>
      <c r="K3" s="66"/>
      <c r="L3" s="66"/>
    </row>
    <row r="4" spans="1:12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x14ac:dyDescent="0.25">
      <c r="A5" s="66"/>
      <c r="B5" s="66"/>
      <c r="C5" s="68"/>
      <c r="D5" s="68"/>
      <c r="E5" s="68"/>
      <c r="F5" s="68"/>
      <c r="G5" s="68"/>
      <c r="H5" s="66"/>
      <c r="I5" s="66"/>
      <c r="J5" s="66"/>
      <c r="K5" s="66"/>
      <c r="L5" s="66"/>
    </row>
    <row r="6" spans="1:12" ht="15.75" thickBot="1" x14ac:dyDescent="0.3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x14ac:dyDescent="0.25">
      <c r="A7" s="73" t="s">
        <v>54</v>
      </c>
      <c r="B7" s="79" t="s">
        <v>70</v>
      </c>
      <c r="C7" s="76" t="s">
        <v>50</v>
      </c>
      <c r="D7" s="76"/>
      <c r="E7" s="76"/>
      <c r="F7" s="76"/>
      <c r="G7" s="76"/>
      <c r="H7" s="76" t="s">
        <v>52</v>
      </c>
      <c r="I7" s="76"/>
      <c r="J7" s="76"/>
      <c r="K7" s="76"/>
      <c r="L7" s="77"/>
    </row>
    <row r="8" spans="1:12" ht="15.75" customHeight="1" x14ac:dyDescent="0.25">
      <c r="A8" s="74"/>
      <c r="B8" s="80"/>
      <c r="C8" s="78" t="s">
        <v>22</v>
      </c>
      <c r="D8" s="78"/>
      <c r="E8" s="82" t="s">
        <v>57</v>
      </c>
      <c r="F8" s="84" t="s">
        <v>60</v>
      </c>
      <c r="G8" s="84"/>
      <c r="H8" s="78" t="s">
        <v>22</v>
      </c>
      <c r="I8" s="78"/>
      <c r="J8" s="82" t="s">
        <v>58</v>
      </c>
      <c r="K8" s="84" t="s">
        <v>60</v>
      </c>
      <c r="L8" s="85"/>
    </row>
    <row r="9" spans="1:12" ht="16.5" customHeight="1" thickBot="1" x14ac:dyDescent="0.3">
      <c r="A9" s="75"/>
      <c r="B9" s="81"/>
      <c r="C9" s="63" t="s">
        <v>55</v>
      </c>
      <c r="D9" s="63" t="s">
        <v>56</v>
      </c>
      <c r="E9" s="83"/>
      <c r="F9" s="53" t="s">
        <v>51</v>
      </c>
      <c r="G9" s="53" t="s">
        <v>53</v>
      </c>
      <c r="H9" s="63" t="s">
        <v>55</v>
      </c>
      <c r="I9" s="63" t="s">
        <v>56</v>
      </c>
      <c r="J9" s="83"/>
      <c r="K9" s="53" t="s">
        <v>51</v>
      </c>
      <c r="L9" s="54" t="s">
        <v>53</v>
      </c>
    </row>
    <row r="10" spans="1:12" x14ac:dyDescent="0.25">
      <c r="A10" s="19">
        <v>1</v>
      </c>
      <c r="B10" s="7" t="s">
        <v>68</v>
      </c>
      <c r="C10" s="59">
        <v>400382.43</v>
      </c>
      <c r="D10" s="42">
        <v>1949582.4800000002</v>
      </c>
      <c r="E10" s="43">
        <f t="shared" ref="E10:E35" si="0">IFERROR((D10-C10)/C10*100, "-")</f>
        <v>386.93007832536517</v>
      </c>
      <c r="F10" s="43">
        <f t="shared" ref="F10:F35" si="1">C10/C$36*100</f>
        <v>0.716706398702187</v>
      </c>
      <c r="G10" s="44">
        <f t="shared" ref="G10:G35" si="2">D10/D$36*100</f>
        <v>3.2609152398851213</v>
      </c>
      <c r="H10" s="60">
        <v>36583.25</v>
      </c>
      <c r="I10" s="42">
        <v>23055.86</v>
      </c>
      <c r="J10" s="43">
        <f t="shared" ref="J10:J35" si="3">IFERROR((I10-H10)/H10*100, "-")</f>
        <v>-36.977004503427111</v>
      </c>
      <c r="K10" s="43">
        <f t="shared" ref="K10:K35" si="4">H10/H$36*100</f>
        <v>0.34277152190263299</v>
      </c>
      <c r="L10" s="45">
        <f t="shared" ref="L10:L35" si="5">I10/I$36*100</f>
        <v>0.20140479382897333</v>
      </c>
    </row>
    <row r="11" spans="1:12" x14ac:dyDescent="0.25">
      <c r="A11" s="19" t="s">
        <v>24</v>
      </c>
      <c r="B11" s="7" t="s">
        <v>0</v>
      </c>
      <c r="C11" s="59">
        <v>1320312.0199</v>
      </c>
      <c r="D11" s="42">
        <v>1869834.9499999965</v>
      </c>
      <c r="E11" s="43">
        <f>IFERROR((D11-C11)/C11*100, "-")</f>
        <v>41.620686763240798</v>
      </c>
      <c r="F11" s="43">
        <f>C11/C$36*100</f>
        <v>2.3634305654864507</v>
      </c>
      <c r="G11" s="44">
        <f>D11/D$36*100</f>
        <v>3.1275277384134172</v>
      </c>
      <c r="H11" s="60">
        <v>0</v>
      </c>
      <c r="I11" s="42">
        <v>0</v>
      </c>
      <c r="J11" s="43" t="str">
        <f>IFERROR((I11-H11)/H11*100, "-")</f>
        <v>-</v>
      </c>
      <c r="K11" s="43">
        <f>H11/H$36*100</f>
        <v>0</v>
      </c>
      <c r="L11" s="45">
        <f>I11/I$36*100</f>
        <v>0</v>
      </c>
    </row>
    <row r="12" spans="1:12" x14ac:dyDescent="0.25">
      <c r="A12" s="19" t="s">
        <v>25</v>
      </c>
      <c r="B12" s="7" t="s">
        <v>65</v>
      </c>
      <c r="C12" s="59">
        <v>4939554.68</v>
      </c>
      <c r="D12" s="42">
        <v>5328014.5999999996</v>
      </c>
      <c r="E12" s="43">
        <f t="shared" si="0"/>
        <v>7.8642700641184105</v>
      </c>
      <c r="F12" s="43">
        <f t="shared" si="1"/>
        <v>8.8420724303394973</v>
      </c>
      <c r="G12" s="44">
        <f t="shared" si="2"/>
        <v>8.9117563302427829</v>
      </c>
      <c r="H12" s="60">
        <v>0</v>
      </c>
      <c r="I12" s="42">
        <v>0</v>
      </c>
      <c r="J12" s="43" t="str">
        <f t="shared" si="3"/>
        <v>-</v>
      </c>
      <c r="K12" s="43">
        <f t="shared" si="4"/>
        <v>0</v>
      </c>
      <c r="L12" s="45">
        <f t="shared" si="5"/>
        <v>0</v>
      </c>
    </row>
    <row r="13" spans="1:12" x14ac:dyDescent="0.25">
      <c r="A13" s="19" t="s">
        <v>26</v>
      </c>
      <c r="B13" s="7" t="s">
        <v>12</v>
      </c>
      <c r="C13" s="59">
        <v>3535505.75</v>
      </c>
      <c r="D13" s="42">
        <v>3434669.12</v>
      </c>
      <c r="E13" s="43">
        <f t="shared" si="0"/>
        <v>-2.8521133079758076</v>
      </c>
      <c r="F13" s="43">
        <f t="shared" si="1"/>
        <v>6.328748226223051</v>
      </c>
      <c r="G13" s="44">
        <f t="shared" si="2"/>
        <v>5.7449043537623581</v>
      </c>
      <c r="H13" s="60">
        <v>0</v>
      </c>
      <c r="I13" s="42">
        <v>0</v>
      </c>
      <c r="J13" s="43" t="str">
        <f t="shared" si="3"/>
        <v>-</v>
      </c>
      <c r="K13" s="43">
        <f t="shared" si="4"/>
        <v>0</v>
      </c>
      <c r="L13" s="45">
        <f t="shared" si="5"/>
        <v>0</v>
      </c>
    </row>
    <row r="14" spans="1:12" x14ac:dyDescent="0.25">
      <c r="A14" s="19" t="s">
        <v>27</v>
      </c>
      <c r="B14" s="7" t="s">
        <v>1</v>
      </c>
      <c r="C14" s="59">
        <v>207664.1</v>
      </c>
      <c r="D14" s="42">
        <v>236370</v>
      </c>
      <c r="E14" s="43">
        <f t="shared" si="0"/>
        <v>13.823236659586319</v>
      </c>
      <c r="F14" s="43">
        <f t="shared" si="1"/>
        <v>0.37173007129891</v>
      </c>
      <c r="G14" s="44">
        <f t="shared" si="2"/>
        <v>0.39535774616298658</v>
      </c>
      <c r="H14" s="60">
        <v>0</v>
      </c>
      <c r="I14" s="42">
        <v>0</v>
      </c>
      <c r="J14" s="43" t="str">
        <f t="shared" si="3"/>
        <v>-</v>
      </c>
      <c r="K14" s="43">
        <f t="shared" si="4"/>
        <v>0</v>
      </c>
      <c r="L14" s="45">
        <f t="shared" si="5"/>
        <v>0</v>
      </c>
    </row>
    <row r="15" spans="1:12" x14ac:dyDescent="0.25">
      <c r="A15" s="19" t="s">
        <v>28</v>
      </c>
      <c r="B15" s="7" t="s">
        <v>64</v>
      </c>
      <c r="C15" s="59">
        <v>0</v>
      </c>
      <c r="D15" s="42">
        <v>595155.34000000008</v>
      </c>
      <c r="E15" s="43" t="str">
        <f t="shared" si="0"/>
        <v>-</v>
      </c>
      <c r="F15" s="43">
        <f t="shared" si="1"/>
        <v>0</v>
      </c>
      <c r="G15" s="44">
        <f t="shared" si="2"/>
        <v>0.99547012666271539</v>
      </c>
      <c r="H15" s="60">
        <v>0</v>
      </c>
      <c r="I15" s="42">
        <v>0</v>
      </c>
      <c r="J15" s="43" t="str">
        <f t="shared" si="3"/>
        <v>-</v>
      </c>
      <c r="K15" s="43">
        <f t="shared" si="4"/>
        <v>0</v>
      </c>
      <c r="L15" s="45">
        <f t="shared" si="5"/>
        <v>0</v>
      </c>
    </row>
    <row r="16" spans="1:12" x14ac:dyDescent="0.25">
      <c r="A16" s="19" t="s">
        <v>29</v>
      </c>
      <c r="B16" s="7" t="s">
        <v>2</v>
      </c>
      <c r="C16" s="59">
        <v>491035.67</v>
      </c>
      <c r="D16" s="42">
        <v>882595.34</v>
      </c>
      <c r="E16" s="43">
        <f t="shared" si="0"/>
        <v>79.741593925345583</v>
      </c>
      <c r="F16" s="43">
        <f t="shared" si="1"/>
        <v>0.87898064527960307</v>
      </c>
      <c r="G16" s="44">
        <f t="shared" si="2"/>
        <v>1.4762486965196719</v>
      </c>
      <c r="H16" s="60">
        <v>31547.03</v>
      </c>
      <c r="I16" s="42">
        <v>41666.654000000002</v>
      </c>
      <c r="J16" s="43">
        <f t="shared" si="3"/>
        <v>32.077897665802467</v>
      </c>
      <c r="K16" s="43">
        <f t="shared" si="4"/>
        <v>0.29558400318747019</v>
      </c>
      <c r="L16" s="45">
        <f t="shared" si="5"/>
        <v>0.36397965022398504</v>
      </c>
    </row>
    <row r="17" spans="1:12" x14ac:dyDescent="0.25">
      <c r="A17" s="19" t="s">
        <v>30</v>
      </c>
      <c r="B17" s="7" t="s">
        <v>13</v>
      </c>
      <c r="C17" s="59">
        <v>7256835.1100000003</v>
      </c>
      <c r="D17" s="42">
        <v>7117407.9100000001</v>
      </c>
      <c r="E17" s="43">
        <f t="shared" si="0"/>
        <v>-1.9213224206771344</v>
      </c>
      <c r="F17" s="43">
        <f t="shared" si="1"/>
        <v>12.990130854802217</v>
      </c>
      <c r="G17" s="44">
        <f t="shared" si="2"/>
        <v>11.904735583281353</v>
      </c>
      <c r="H17" s="60">
        <v>0</v>
      </c>
      <c r="I17" s="42">
        <v>0</v>
      </c>
      <c r="J17" s="43" t="str">
        <f t="shared" si="3"/>
        <v>-</v>
      </c>
      <c r="K17" s="43">
        <f t="shared" si="4"/>
        <v>0</v>
      </c>
      <c r="L17" s="45">
        <f t="shared" si="5"/>
        <v>0</v>
      </c>
    </row>
    <row r="18" spans="1:12" x14ac:dyDescent="0.25">
      <c r="A18" s="19" t="s">
        <v>31</v>
      </c>
      <c r="B18" s="7" t="s">
        <v>14</v>
      </c>
      <c r="C18" s="59">
        <v>5744580.4100000001</v>
      </c>
      <c r="D18" s="42">
        <v>5775673.9400000004</v>
      </c>
      <c r="E18" s="43">
        <f t="shared" si="0"/>
        <v>0.5412672080605494</v>
      </c>
      <c r="F18" s="43">
        <f t="shared" si="1"/>
        <v>10.283112417560963</v>
      </c>
      <c r="G18" s="44">
        <f t="shared" si="2"/>
        <v>9.6605213499627567</v>
      </c>
      <c r="H18" s="60">
        <v>243163.02</v>
      </c>
      <c r="I18" s="42">
        <v>234616.67</v>
      </c>
      <c r="J18" s="43">
        <f t="shared" si="3"/>
        <v>-3.514658602282525</v>
      </c>
      <c r="K18" s="43">
        <f t="shared" si="4"/>
        <v>2.2783475616802877</v>
      </c>
      <c r="L18" s="45">
        <f t="shared" si="5"/>
        <v>2.0494972666467559</v>
      </c>
    </row>
    <row r="19" spans="1:12" x14ac:dyDescent="0.25">
      <c r="A19" s="19" t="s">
        <v>32</v>
      </c>
      <c r="B19" s="7" t="s">
        <v>3</v>
      </c>
      <c r="C19" s="59">
        <v>2125961.3199999998</v>
      </c>
      <c r="D19" s="42">
        <v>2429007.37</v>
      </c>
      <c r="E19" s="43">
        <f t="shared" si="0"/>
        <v>14.254542034659423</v>
      </c>
      <c r="F19" s="43">
        <f t="shared" si="1"/>
        <v>3.8055867772153431</v>
      </c>
      <c r="G19" s="44">
        <f t="shared" si="2"/>
        <v>4.0628120286689668</v>
      </c>
      <c r="H19" s="60">
        <v>0</v>
      </c>
      <c r="I19" s="42">
        <v>0</v>
      </c>
      <c r="J19" s="43" t="str">
        <f t="shared" si="3"/>
        <v>-</v>
      </c>
      <c r="K19" s="43">
        <f t="shared" si="4"/>
        <v>0</v>
      </c>
      <c r="L19" s="45">
        <f t="shared" si="5"/>
        <v>0</v>
      </c>
    </row>
    <row r="20" spans="1:12" x14ac:dyDescent="0.25">
      <c r="A20" s="19" t="s">
        <v>33</v>
      </c>
      <c r="B20" s="7" t="s">
        <v>63</v>
      </c>
      <c r="C20" s="59">
        <v>2476744.3199999998</v>
      </c>
      <c r="D20" s="42">
        <v>2674979.7200000002</v>
      </c>
      <c r="E20" s="43">
        <f t="shared" si="0"/>
        <v>8.0038701774432806</v>
      </c>
      <c r="F20" s="43">
        <f t="shared" si="1"/>
        <v>4.4335074895601609</v>
      </c>
      <c r="G20" s="44">
        <f t="shared" si="2"/>
        <v>4.4742308801070232</v>
      </c>
      <c r="H20" s="60">
        <v>0</v>
      </c>
      <c r="I20" s="42">
        <v>0</v>
      </c>
      <c r="J20" s="43" t="str">
        <f t="shared" si="3"/>
        <v>-</v>
      </c>
      <c r="K20" s="43">
        <f t="shared" si="4"/>
        <v>0</v>
      </c>
      <c r="L20" s="45">
        <f t="shared" si="5"/>
        <v>0</v>
      </c>
    </row>
    <row r="21" spans="1:12" x14ac:dyDescent="0.25">
      <c r="A21" s="19" t="s">
        <v>34</v>
      </c>
      <c r="B21" s="7" t="s">
        <v>16</v>
      </c>
      <c r="C21" s="59">
        <v>3126.82</v>
      </c>
      <c r="D21" s="42">
        <v>3631.36</v>
      </c>
      <c r="E21" s="43">
        <f t="shared" si="0"/>
        <v>16.135882462054095</v>
      </c>
      <c r="F21" s="43">
        <f t="shared" si="1"/>
        <v>5.5971784316059337E-3</v>
      </c>
      <c r="G21" s="44">
        <f t="shared" si="2"/>
        <v>6.0738939167678772E-3</v>
      </c>
      <c r="H21" s="60">
        <v>4869909.4800000004</v>
      </c>
      <c r="I21" s="42">
        <v>5171619.18</v>
      </c>
      <c r="J21" s="43">
        <f t="shared" si="3"/>
        <v>6.1953862025377777</v>
      </c>
      <c r="K21" s="43">
        <f t="shared" si="4"/>
        <v>45.629250653992202</v>
      </c>
      <c r="L21" s="45">
        <f t="shared" si="5"/>
        <v>45.176753099206188</v>
      </c>
    </row>
    <row r="22" spans="1:12" x14ac:dyDescent="0.25">
      <c r="A22" s="19" t="s">
        <v>35</v>
      </c>
      <c r="B22" s="7" t="s">
        <v>17</v>
      </c>
      <c r="C22" s="59">
        <v>181571.02</v>
      </c>
      <c r="D22" s="42">
        <v>675901.88</v>
      </c>
      <c r="E22" s="43">
        <f t="shared" si="0"/>
        <v>272.25206974108534</v>
      </c>
      <c r="F22" s="43">
        <f t="shared" si="1"/>
        <v>0.32502203419086789</v>
      </c>
      <c r="G22" s="44">
        <f t="shared" si="2"/>
        <v>1.1305285945937531</v>
      </c>
      <c r="H22" s="60">
        <v>0</v>
      </c>
      <c r="I22" s="42">
        <v>0</v>
      </c>
      <c r="J22" s="43" t="str">
        <f t="shared" si="3"/>
        <v>-</v>
      </c>
      <c r="K22" s="43">
        <f t="shared" si="4"/>
        <v>0</v>
      </c>
      <c r="L22" s="45">
        <f t="shared" si="5"/>
        <v>0</v>
      </c>
    </row>
    <row r="23" spans="1:12" x14ac:dyDescent="0.25">
      <c r="A23" s="19" t="s">
        <v>36</v>
      </c>
      <c r="B23" s="7" t="s">
        <v>5</v>
      </c>
      <c r="C23" s="59">
        <v>72170.83</v>
      </c>
      <c r="D23" s="42">
        <v>67530</v>
      </c>
      <c r="E23" s="43">
        <f t="shared" si="0"/>
        <v>-6.4303403466469788</v>
      </c>
      <c r="F23" s="43">
        <f t="shared" si="1"/>
        <v>0.12918972408616372</v>
      </c>
      <c r="G23" s="44">
        <f t="shared" si="2"/>
        <v>0.11295218766504415</v>
      </c>
      <c r="H23" s="60">
        <v>2254733.54</v>
      </c>
      <c r="I23" s="42">
        <v>2433035</v>
      </c>
      <c r="J23" s="43">
        <f t="shared" si="3"/>
        <v>7.9078727857128497</v>
      </c>
      <c r="K23" s="43">
        <f t="shared" si="4"/>
        <v>21.126019339197892</v>
      </c>
      <c r="L23" s="45">
        <f t="shared" si="5"/>
        <v>21.253811939943951</v>
      </c>
    </row>
    <row r="24" spans="1:12" x14ac:dyDescent="0.25">
      <c r="A24" s="19" t="s">
        <v>37</v>
      </c>
      <c r="B24" s="7" t="s">
        <v>18</v>
      </c>
      <c r="C24" s="59">
        <v>1960734.36</v>
      </c>
      <c r="D24" s="42">
        <v>2406196.59</v>
      </c>
      <c r="E24" s="43">
        <f t="shared" si="0"/>
        <v>22.719152532217556</v>
      </c>
      <c r="F24" s="43">
        <f t="shared" si="1"/>
        <v>3.5098215023252584</v>
      </c>
      <c r="G24" s="44">
        <f t="shared" si="2"/>
        <v>4.0246582080952065</v>
      </c>
      <c r="H24" s="60">
        <v>0</v>
      </c>
      <c r="I24" s="42">
        <v>0</v>
      </c>
      <c r="J24" s="43" t="str">
        <f t="shared" si="3"/>
        <v>-</v>
      </c>
      <c r="K24" s="43">
        <f t="shared" si="4"/>
        <v>0</v>
      </c>
      <c r="L24" s="45">
        <f t="shared" si="5"/>
        <v>0</v>
      </c>
    </row>
    <row r="25" spans="1:12" x14ac:dyDescent="0.25">
      <c r="A25" s="19" t="s">
        <v>38</v>
      </c>
      <c r="B25" s="7" t="s">
        <v>19</v>
      </c>
      <c r="C25" s="59">
        <v>5133456.6900000004</v>
      </c>
      <c r="D25" s="42">
        <v>4759167.3949999996</v>
      </c>
      <c r="E25" s="43">
        <f t="shared" si="0"/>
        <v>-7.2911746918819489</v>
      </c>
      <c r="F25" s="43">
        <f t="shared" si="1"/>
        <v>9.189167609536586</v>
      </c>
      <c r="G25" s="44">
        <f t="shared" si="2"/>
        <v>7.9602897783118509</v>
      </c>
      <c r="H25" s="60">
        <v>0</v>
      </c>
      <c r="I25" s="42">
        <v>0</v>
      </c>
      <c r="J25" s="43" t="str">
        <f t="shared" si="3"/>
        <v>-</v>
      </c>
      <c r="K25" s="43">
        <f t="shared" si="4"/>
        <v>0</v>
      </c>
      <c r="L25" s="45">
        <f t="shared" si="5"/>
        <v>0</v>
      </c>
    </row>
    <row r="26" spans="1:12" x14ac:dyDescent="0.25">
      <c r="A26" s="19" t="s">
        <v>39</v>
      </c>
      <c r="B26" s="7" t="s">
        <v>11</v>
      </c>
      <c r="C26" s="59">
        <v>3180852.52</v>
      </c>
      <c r="D26" s="42">
        <v>3740313.38</v>
      </c>
      <c r="E26" s="43">
        <f t="shared" si="0"/>
        <v>17.588393566891931</v>
      </c>
      <c r="F26" s="43">
        <f t="shared" si="1"/>
        <v>5.6938995909784964</v>
      </c>
      <c r="G26" s="44">
        <f t="shared" si="2"/>
        <v>6.2561317758601449</v>
      </c>
      <c r="H26" s="60">
        <v>0</v>
      </c>
      <c r="I26" s="42">
        <v>0</v>
      </c>
      <c r="J26" s="43" t="str">
        <f t="shared" si="3"/>
        <v>-</v>
      </c>
      <c r="K26" s="43">
        <f t="shared" si="4"/>
        <v>0</v>
      </c>
      <c r="L26" s="45">
        <f t="shared" si="5"/>
        <v>0</v>
      </c>
    </row>
    <row r="27" spans="1:12" x14ac:dyDescent="0.25">
      <c r="A27" s="19" t="s">
        <v>40</v>
      </c>
      <c r="B27" s="7" t="s">
        <v>15</v>
      </c>
      <c r="C27" s="59">
        <v>2450037.61</v>
      </c>
      <c r="D27" s="42">
        <v>2927256.07</v>
      </c>
      <c r="E27" s="43">
        <f t="shared" si="0"/>
        <v>19.478005482536247</v>
      </c>
      <c r="F27" s="43">
        <f t="shared" si="1"/>
        <v>4.3857010212661267</v>
      </c>
      <c r="G27" s="44">
        <f t="shared" si="2"/>
        <v>4.8961939428739765</v>
      </c>
      <c r="H27" s="60">
        <v>0</v>
      </c>
      <c r="I27" s="42">
        <v>0</v>
      </c>
      <c r="J27" s="43" t="str">
        <f t="shared" si="3"/>
        <v>-</v>
      </c>
      <c r="K27" s="43">
        <f t="shared" si="4"/>
        <v>0</v>
      </c>
      <c r="L27" s="45">
        <f t="shared" si="5"/>
        <v>0</v>
      </c>
    </row>
    <row r="28" spans="1:12" x14ac:dyDescent="0.25">
      <c r="A28" s="19" t="s">
        <v>41</v>
      </c>
      <c r="B28" s="7" t="s">
        <v>6</v>
      </c>
      <c r="C28" s="59">
        <v>1406294.56</v>
      </c>
      <c r="D28" s="42">
        <v>1279350.3218999999</v>
      </c>
      <c r="E28" s="43">
        <f t="shared" si="0"/>
        <v>-9.0268597853354553</v>
      </c>
      <c r="F28" s="43">
        <f t="shared" si="1"/>
        <v>2.5173440043612221</v>
      </c>
      <c r="G28" s="44">
        <f t="shared" si="2"/>
        <v>2.1398699488906181</v>
      </c>
      <c r="H28" s="60">
        <v>0</v>
      </c>
      <c r="I28" s="42">
        <v>0</v>
      </c>
      <c r="J28" s="43" t="str">
        <f t="shared" si="3"/>
        <v>-</v>
      </c>
      <c r="K28" s="43">
        <f t="shared" si="4"/>
        <v>0</v>
      </c>
      <c r="L28" s="45">
        <f t="shared" si="5"/>
        <v>0</v>
      </c>
    </row>
    <row r="29" spans="1:12" x14ac:dyDescent="0.25">
      <c r="A29" s="19" t="s">
        <v>42</v>
      </c>
      <c r="B29" s="7" t="s">
        <v>62</v>
      </c>
      <c r="C29" s="59">
        <v>931233.12899999996</v>
      </c>
      <c r="D29" s="42">
        <v>1104743.075</v>
      </c>
      <c r="E29" s="43">
        <f t="shared" si="0"/>
        <v>18.632278061920196</v>
      </c>
      <c r="F29" s="43">
        <f t="shared" si="1"/>
        <v>1.6669581186111466</v>
      </c>
      <c r="G29" s="44">
        <f t="shared" si="2"/>
        <v>1.8478179642982075</v>
      </c>
      <c r="H29" s="60">
        <v>0</v>
      </c>
      <c r="I29" s="42">
        <v>0</v>
      </c>
      <c r="J29" s="43" t="str">
        <f t="shared" si="3"/>
        <v>-</v>
      </c>
      <c r="K29" s="43">
        <f t="shared" si="4"/>
        <v>0</v>
      </c>
      <c r="L29" s="45">
        <f t="shared" si="5"/>
        <v>0</v>
      </c>
    </row>
    <row r="30" spans="1:12" x14ac:dyDescent="0.25">
      <c r="A30" s="19" t="s">
        <v>43</v>
      </c>
      <c r="B30" s="7" t="s">
        <v>20</v>
      </c>
      <c r="C30" s="59">
        <v>3568181.98</v>
      </c>
      <c r="D30" s="42">
        <v>3723096.73</v>
      </c>
      <c r="E30" s="43">
        <f t="shared" si="0"/>
        <v>4.341559675720351</v>
      </c>
      <c r="F30" s="43">
        <f t="shared" si="1"/>
        <v>6.3872404610757743</v>
      </c>
      <c r="G30" s="44">
        <f t="shared" si="2"/>
        <v>6.2273348221838027</v>
      </c>
      <c r="H30" s="60">
        <v>0</v>
      </c>
      <c r="I30" s="42">
        <v>0</v>
      </c>
      <c r="J30" s="43" t="str">
        <f t="shared" si="3"/>
        <v>-</v>
      </c>
      <c r="K30" s="43">
        <f t="shared" si="4"/>
        <v>0</v>
      </c>
      <c r="L30" s="45">
        <f t="shared" si="5"/>
        <v>0</v>
      </c>
    </row>
    <row r="31" spans="1:12" x14ac:dyDescent="0.25">
      <c r="A31" s="19" t="s">
        <v>44</v>
      </c>
      <c r="B31" s="7" t="s">
        <v>7</v>
      </c>
      <c r="C31" s="59">
        <v>0</v>
      </c>
      <c r="D31" s="42">
        <v>0</v>
      </c>
      <c r="E31" s="43" t="str">
        <f t="shared" si="0"/>
        <v>-</v>
      </c>
      <c r="F31" s="43">
        <f t="shared" si="1"/>
        <v>0</v>
      </c>
      <c r="G31" s="44">
        <f t="shared" si="2"/>
        <v>0</v>
      </c>
      <c r="H31" s="60">
        <v>243248.31299999999</v>
      </c>
      <c r="I31" s="42">
        <v>351593.98800000007</v>
      </c>
      <c r="J31" s="43">
        <f t="shared" si="3"/>
        <v>44.541182491160825</v>
      </c>
      <c r="K31" s="43">
        <f t="shared" si="4"/>
        <v>2.2791467255440132</v>
      </c>
      <c r="L31" s="45">
        <f t="shared" si="5"/>
        <v>3.0713542962460103</v>
      </c>
    </row>
    <row r="32" spans="1:12" x14ac:dyDescent="0.25">
      <c r="A32" s="19" t="s">
        <v>45</v>
      </c>
      <c r="B32" s="7" t="s">
        <v>8</v>
      </c>
      <c r="C32" s="59">
        <v>1338252.43</v>
      </c>
      <c r="D32" s="42">
        <v>1481473.69</v>
      </c>
      <c r="E32" s="43">
        <f t="shared" si="0"/>
        <v>10.702110961233227</v>
      </c>
      <c r="F32" s="43">
        <f t="shared" si="1"/>
        <v>2.3955448785795883</v>
      </c>
      <c r="G32" s="44">
        <f t="shared" si="2"/>
        <v>2.477946012938034</v>
      </c>
      <c r="H32" s="60">
        <v>1786654.96</v>
      </c>
      <c r="I32" s="42">
        <v>2584506.5700000003</v>
      </c>
      <c r="J32" s="43">
        <f t="shared" si="3"/>
        <v>44.656166291895573</v>
      </c>
      <c r="K32" s="43">
        <f t="shared" si="4"/>
        <v>16.740296167073399</v>
      </c>
      <c r="L32" s="45">
        <f t="shared" si="5"/>
        <v>22.576993999810767</v>
      </c>
    </row>
    <row r="33" spans="1:12" x14ac:dyDescent="0.25">
      <c r="A33" s="19" t="s">
        <v>46</v>
      </c>
      <c r="B33" s="7" t="s">
        <v>9</v>
      </c>
      <c r="C33" s="59">
        <v>238386.95</v>
      </c>
      <c r="D33" s="42">
        <v>69420.47</v>
      </c>
      <c r="E33" s="43">
        <f t="shared" si="0"/>
        <v>-70.87908125843299</v>
      </c>
      <c r="F33" s="43">
        <f t="shared" si="1"/>
        <v>0.42672564935503871</v>
      </c>
      <c r="G33" s="44">
        <f t="shared" si="2"/>
        <v>0.11611423004939388</v>
      </c>
      <c r="H33" s="60">
        <v>0</v>
      </c>
      <c r="I33" s="42">
        <v>0</v>
      </c>
      <c r="J33" s="43" t="str">
        <f t="shared" si="3"/>
        <v>-</v>
      </c>
      <c r="K33" s="43">
        <f t="shared" si="4"/>
        <v>0</v>
      </c>
      <c r="L33" s="45">
        <f t="shared" si="5"/>
        <v>0</v>
      </c>
    </row>
    <row r="34" spans="1:12" x14ac:dyDescent="0.25">
      <c r="A34" s="19" t="s">
        <v>47</v>
      </c>
      <c r="B34" s="7" t="s">
        <v>21</v>
      </c>
      <c r="C34" s="59">
        <v>5421739.9500000002</v>
      </c>
      <c r="D34" s="42">
        <v>5254986.9000000004</v>
      </c>
      <c r="E34" s="43">
        <f t="shared" si="0"/>
        <v>-3.0756371854389624</v>
      </c>
      <c r="F34" s="43">
        <f t="shared" si="1"/>
        <v>9.7052103766498341</v>
      </c>
      <c r="G34" s="44">
        <f t="shared" si="2"/>
        <v>8.78960856665406</v>
      </c>
      <c r="H34" s="60">
        <v>1206940.28</v>
      </c>
      <c r="I34" s="42">
        <v>607429.03</v>
      </c>
      <c r="J34" s="43">
        <f t="shared" si="3"/>
        <v>-49.671989570188181</v>
      </c>
      <c r="K34" s="43">
        <f t="shared" si="4"/>
        <v>11.308584027422112</v>
      </c>
      <c r="L34" s="45">
        <f t="shared" si="5"/>
        <v>5.3062049540933742</v>
      </c>
    </row>
    <row r="35" spans="1:12" x14ac:dyDescent="0.25">
      <c r="A35" s="19" t="s">
        <v>48</v>
      </c>
      <c r="B35" s="7" t="s">
        <v>10</v>
      </c>
      <c r="C35" s="59">
        <v>1479604.04</v>
      </c>
      <c r="D35" s="42">
        <v>0</v>
      </c>
      <c r="E35" s="43">
        <f t="shared" si="0"/>
        <v>-100</v>
      </c>
      <c r="F35" s="43">
        <f t="shared" si="1"/>
        <v>2.6485719740838944</v>
      </c>
      <c r="G35" s="44">
        <f t="shared" si="2"/>
        <v>0</v>
      </c>
      <c r="H35" s="60">
        <v>0</v>
      </c>
      <c r="I35" s="42">
        <v>0</v>
      </c>
      <c r="J35" s="43" t="str">
        <f t="shared" si="3"/>
        <v>-</v>
      </c>
      <c r="K35" s="43">
        <f t="shared" si="4"/>
        <v>0</v>
      </c>
      <c r="L35" s="45">
        <f t="shared" si="5"/>
        <v>0</v>
      </c>
    </row>
    <row r="36" spans="1:12" x14ac:dyDescent="0.25">
      <c r="A36" s="3"/>
      <c r="B36" s="55" t="s">
        <v>61</v>
      </c>
      <c r="C36" s="46">
        <f>SUM(C10:C35)</f>
        <v>55864218.698900007</v>
      </c>
      <c r="D36" s="46">
        <f>SUM(D10:D35)</f>
        <v>59786358.63189999</v>
      </c>
      <c r="E36" s="47">
        <f>(D36-C36)/C36*100</f>
        <v>7.0208445125488028</v>
      </c>
      <c r="F36" s="48">
        <f>SUM(F10:F35)</f>
        <v>99.999999999999986</v>
      </c>
      <c r="G36" s="48">
        <f>SUM(G10:G35)</f>
        <v>100</v>
      </c>
      <c r="H36" s="46">
        <f>SUM(H10:H35)</f>
        <v>10672779.873</v>
      </c>
      <c r="I36" s="46">
        <f>SUM(I10:I35)</f>
        <v>11447522.952</v>
      </c>
      <c r="J36" s="47">
        <f>(I36-H36)/H36*100</f>
        <v>7.2590561055226583</v>
      </c>
      <c r="K36" s="48">
        <f>SUM(K10:K35)</f>
        <v>100</v>
      </c>
      <c r="L36" s="49">
        <f>SUM(L10:L35)</f>
        <v>100</v>
      </c>
    </row>
    <row r="37" spans="1:12" x14ac:dyDescent="0.25"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9" spans="1:12" x14ac:dyDescent="0.25">
      <c r="B39" s="61" t="s">
        <v>66</v>
      </c>
    </row>
    <row r="40" spans="1:12" x14ac:dyDescent="0.25">
      <c r="B40" s="70"/>
    </row>
    <row r="41" spans="1:12" x14ac:dyDescent="0.25">
      <c r="B41" s="70"/>
    </row>
    <row r="42" spans="1:12" x14ac:dyDescent="0.25">
      <c r="B42" s="70"/>
    </row>
    <row r="43" spans="1:12" x14ac:dyDescent="0.25">
      <c r="B43" s="70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pageMargins left="0.39370078740157483" right="0.39370078740157483" top="0.74803149606299213" bottom="0.74803149606299213" header="0.31496062992125984" footer="0.31496062992125984"/>
  <pageSetup paperSize="9" scale="70" orientation="landscape" verticalDpi="0" r:id="rId1"/>
  <headerFooter>
    <oddHeader>&amp;L&amp;G&amp;C&amp;"+,Regular"&amp;10Statistika tržišta osiguranja&amp;R&amp;"+,Regular"&amp;10Mjesčno izvješće</oddHeader>
    <oddFooter>&amp;C&amp;"+,Regular"&amp;10U izvješće su uključeni podatci zaključno s 30.04.2018.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BiH</vt:lpstr>
      <vt:lpstr>FBiH</vt:lpstr>
      <vt:lpstr>RS</vt:lpstr>
      <vt:lpstr>BiH!Print_Area</vt:lpstr>
      <vt:lpstr>RS!Print_Area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2018-10-11T10:26:37Z</cp:lastPrinted>
  <dcterms:created xsi:type="dcterms:W3CDTF">2018-01-08T12:56:16Z</dcterms:created>
  <dcterms:modified xsi:type="dcterms:W3CDTF">2018-10-16T12:36:54Z</dcterms:modified>
</cp:coreProperties>
</file>